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まるごと上越！" sheetId="1" r:id="rId4"/>
  </sheets>
  <definedNames/>
  <calcPr/>
  <extLst>
    <ext uri="GoogleSheetsCustomDataVersion1">
      <go:sheetsCustomData xmlns:go="http://customooxmlschemas.google.com/" r:id="rId5" roundtripDataSignature="AMtx7mjaCui9uupqTsv26SfOc8swu34slQ=="/>
    </ext>
  </extLst>
</workbook>
</file>

<file path=xl/sharedStrings.xml><?xml version="1.0" encoding="utf-8"?>
<sst xmlns="http://schemas.openxmlformats.org/spreadsheetml/2006/main" count="377" uniqueCount="329">
  <si>
    <r>
      <rPr>
        <rFont val="Arial"/>
        <color theme="1"/>
        <sz val="11.0"/>
      </rPr>
      <t xml:space="preserve">上越・妙高　地域みっちゃく生活情報誌
</t>
    </r>
    <r>
      <rPr>
        <rFont val="Arial"/>
        <b/>
        <color theme="1"/>
        <sz val="16.0"/>
      </rPr>
      <t>まるごと上越！　　ポスティング発注書</t>
    </r>
  </si>
  <si>
    <t>■貴社名、住所、連絡先、チラシ名をご記入ください。</t>
  </si>
  <si>
    <t>チラシ名：</t>
  </si>
  <si>
    <t xml:space="preserve">　　　　　　　　　　　様</t>
  </si>
  <si>
    <t>住　所：</t>
  </si>
  <si>
    <t>電　話：</t>
  </si>
  <si>
    <t>チラシは配布担当　⇒　（株）バーツプロダクション　ポスティング部
（上越市高土町2-4-6-１F　025-530-7536）にA4以内のサイズで納品してください。</t>
  </si>
  <si>
    <t xml:space="preserve">　◎希望する「配布枚数」に○印又は枚数を書いて、ＦＡＸにてお申込みください。</t>
  </si>
  <si>
    <r>
      <rPr>
        <rFont val="hg創英角ｺﾞｼｯｸub"/>
        <b/>
        <color theme="1"/>
        <sz val="14.0"/>
      </rPr>
      <t xml:space="preserve">　　</t>
    </r>
    <r>
      <rPr>
        <rFont val="HGP創英角ｺﾞｼｯｸUB"/>
        <b/>
        <color theme="1"/>
        <sz val="16.0"/>
      </rPr>
      <t>FAX　025-525-0061</t>
    </r>
  </si>
  <si>
    <t>TEL025-520-9619=（株）上越タイムス社</t>
  </si>
  <si>
    <r>
      <rPr>
        <rFont val="MS PGothic"/>
        <color theme="1"/>
        <sz val="16.0"/>
      </rPr>
      <t>■</t>
    </r>
    <r>
      <rPr>
        <rFont val="Arial"/>
        <color theme="1"/>
        <sz val="12.0"/>
      </rPr>
      <t>期間 　　月　　～　　日</t>
    </r>
    <r>
      <rPr>
        <rFont val="Arial"/>
        <color theme="1"/>
        <sz val="16.0"/>
      </rPr>
      <t>■</t>
    </r>
  </si>
  <si>
    <t>＝H144</t>
  </si>
  <si>
    <r>
      <rPr>
        <rFont val="Calibri"/>
        <color theme="1"/>
        <sz val="16.0"/>
      </rPr>
      <t>枚　　■</t>
    </r>
    <r>
      <rPr>
        <rFont val="ＭＳ Ｐゴシック"/>
        <color theme="1"/>
        <sz val="14.0"/>
      </rPr>
      <t>サイズ</t>
    </r>
    <r>
      <rPr>
        <rFont val="ＭＳ Ｐゴシック"/>
        <color theme="1"/>
        <sz val="16.0"/>
      </rPr>
      <t xml:space="preserve">　</t>
    </r>
  </si>
  <si>
    <t>◆旧上越市エリア（合計</t>
  </si>
  <si>
    <t>）</t>
  </si>
  <si>
    <t>NO</t>
  </si>
  <si>
    <t>町名</t>
  </si>
  <si>
    <t>まるごと</t>
  </si>
  <si>
    <t>配布枚数</t>
  </si>
  <si>
    <t>西ヶ窪浜（旧道沿い）</t>
  </si>
  <si>
    <t>安江、安江2.3</t>
  </si>
  <si>
    <t>上1</t>
  </si>
  <si>
    <t>夷浜（旧道沿い）</t>
  </si>
  <si>
    <t>春日新田、松村新田</t>
  </si>
  <si>
    <t>遊光寺浜（旧道沿い）</t>
  </si>
  <si>
    <t>上15</t>
  </si>
  <si>
    <t>下源入</t>
  </si>
  <si>
    <t>下荒浜（旧道沿い）</t>
  </si>
  <si>
    <t>国府2</t>
  </si>
  <si>
    <t>黒井</t>
  </si>
  <si>
    <t>中門前1.2.3</t>
  </si>
  <si>
    <t>上2</t>
  </si>
  <si>
    <t>高崎新田（市之町）</t>
  </si>
  <si>
    <t>上16</t>
  </si>
  <si>
    <t>大豆・大豆1</t>
  </si>
  <si>
    <t>西ヶ窪浜（R8沿い）</t>
  </si>
  <si>
    <t>五智国分</t>
  </si>
  <si>
    <t>上3</t>
  </si>
  <si>
    <t>夷浜・下荒浜（R8沿い）</t>
  </si>
  <si>
    <t>国府3・加賀町</t>
  </si>
  <si>
    <t>港町1.2</t>
  </si>
  <si>
    <t>大豆1.2</t>
  </si>
  <si>
    <t>川原町</t>
  </si>
  <si>
    <t>上17</t>
  </si>
  <si>
    <t>大豆1</t>
  </si>
  <si>
    <t>上4</t>
  </si>
  <si>
    <t>春日新田3</t>
  </si>
  <si>
    <t>春日山町1.2</t>
  </si>
  <si>
    <t>中央2.3.4.5</t>
  </si>
  <si>
    <t>上5</t>
  </si>
  <si>
    <t>上18</t>
  </si>
  <si>
    <t>中央1.2.5</t>
  </si>
  <si>
    <t>春日山町3</t>
  </si>
  <si>
    <t>住吉町</t>
  </si>
  <si>
    <t>上19</t>
  </si>
  <si>
    <t>上6</t>
  </si>
  <si>
    <t>西本町1.3.4</t>
  </si>
  <si>
    <t>春日野1.2</t>
  </si>
  <si>
    <t>東町</t>
  </si>
  <si>
    <t>上20</t>
  </si>
  <si>
    <t>中央1</t>
  </si>
  <si>
    <t>岩木</t>
  </si>
  <si>
    <t>上7</t>
  </si>
  <si>
    <t>西本町1、2、3</t>
  </si>
  <si>
    <t>上21</t>
  </si>
  <si>
    <t>石橋</t>
  </si>
  <si>
    <t>新光町1、2、3</t>
  </si>
  <si>
    <t>五智1.2.3.4.5.6</t>
  </si>
  <si>
    <t>上22</t>
  </si>
  <si>
    <t>上8</t>
  </si>
  <si>
    <t>国府1</t>
  </si>
  <si>
    <t>木田1.2</t>
  </si>
  <si>
    <t>五智1.3</t>
  </si>
  <si>
    <t>上23</t>
  </si>
  <si>
    <t>上9</t>
  </si>
  <si>
    <t>五智新町・国府1</t>
  </si>
  <si>
    <t>下源入・上源入</t>
  </si>
  <si>
    <t>国府1.3.4</t>
  </si>
  <si>
    <t>上24</t>
  </si>
  <si>
    <t>安江</t>
  </si>
  <si>
    <t>塩屋新田</t>
  </si>
  <si>
    <t>（新栄国府緑ヶ丘団地）</t>
  </si>
  <si>
    <t>上25</t>
  </si>
  <si>
    <t>下門前</t>
  </si>
  <si>
    <t>上10</t>
  </si>
  <si>
    <t>石橋1.2</t>
  </si>
  <si>
    <t>上26</t>
  </si>
  <si>
    <t>富岡・藤野新田</t>
  </si>
  <si>
    <t>上11</t>
  </si>
  <si>
    <t>栄町1.2</t>
  </si>
  <si>
    <t>藤新田・大学前</t>
  </si>
  <si>
    <t>上27</t>
  </si>
  <si>
    <t>山屋敷町・岩木・藤巻・滝寺</t>
  </si>
  <si>
    <t>上12</t>
  </si>
  <si>
    <t>石橋1・東雲町1.2</t>
  </si>
  <si>
    <t>木田3・木田新田1.2</t>
  </si>
  <si>
    <t>春日新田1.5</t>
  </si>
  <si>
    <t>上28</t>
  </si>
  <si>
    <t>藤巻</t>
  </si>
  <si>
    <t>上13</t>
  </si>
  <si>
    <t>下源入・松村新田</t>
  </si>
  <si>
    <t>春日新田2・佐内町</t>
  </si>
  <si>
    <t>上29</t>
  </si>
  <si>
    <t>土橋・新町</t>
  </si>
  <si>
    <t>安江1</t>
  </si>
  <si>
    <t>土橋</t>
  </si>
  <si>
    <t>上14</t>
  </si>
  <si>
    <t>三ツ屋町</t>
  </si>
  <si>
    <t>上30</t>
  </si>
  <si>
    <t>北本町1.2.3.4</t>
  </si>
  <si>
    <t>大日</t>
  </si>
  <si>
    <t>上31</t>
  </si>
  <si>
    <t>高土町1.2.3・東本町3</t>
  </si>
  <si>
    <t>下稲田・寺</t>
  </si>
  <si>
    <t>高土町2</t>
  </si>
  <si>
    <t>上稲田・稲田2、3、4</t>
  </si>
  <si>
    <t>上32</t>
  </si>
  <si>
    <t>東本町3.4.5</t>
  </si>
  <si>
    <t>平岡・中々村新田</t>
  </si>
  <si>
    <t>栄町</t>
  </si>
  <si>
    <t>上53</t>
  </si>
  <si>
    <t>上島</t>
  </si>
  <si>
    <t>上33</t>
  </si>
  <si>
    <t>幸町・東本町1、2・本町7</t>
  </si>
  <si>
    <t>稲田1.2.4</t>
  </si>
  <si>
    <t>昭和町1.2・寺町3</t>
  </si>
  <si>
    <t>上54</t>
  </si>
  <si>
    <t>鴨島1</t>
  </si>
  <si>
    <t>上34</t>
  </si>
  <si>
    <t>御殿山町</t>
  </si>
  <si>
    <t>鴨島</t>
  </si>
  <si>
    <t>子安新田</t>
  </si>
  <si>
    <t>上35</t>
  </si>
  <si>
    <t>寺町3・仲町6</t>
  </si>
  <si>
    <t>上55</t>
  </si>
  <si>
    <t>鴨島1.2.3</t>
  </si>
  <si>
    <t>飯</t>
  </si>
  <si>
    <t>子安</t>
  </si>
  <si>
    <t>塚田新田（まなびが丘団地）</t>
  </si>
  <si>
    <t>新南町・とよば</t>
  </si>
  <si>
    <t>上36</t>
  </si>
  <si>
    <t>滝寺</t>
  </si>
  <si>
    <t>上56</t>
  </si>
  <si>
    <t>下新町・桜町・上新町</t>
  </si>
  <si>
    <t>上昭和町</t>
  </si>
  <si>
    <t>四ヶ所</t>
  </si>
  <si>
    <t>上37</t>
  </si>
  <si>
    <t>平成町</t>
  </si>
  <si>
    <t>大貫（平山）</t>
  </si>
  <si>
    <t>戸野目</t>
  </si>
  <si>
    <t>大貫（大貫）</t>
  </si>
  <si>
    <t>上57</t>
  </si>
  <si>
    <t>上野田・長面</t>
  </si>
  <si>
    <t>大貫（神山）</t>
  </si>
  <si>
    <t>中田原・向橋</t>
  </si>
  <si>
    <t>上38</t>
  </si>
  <si>
    <t>大貫（金谷）</t>
  </si>
  <si>
    <t>中通町</t>
  </si>
  <si>
    <t>寺町1.2</t>
  </si>
  <si>
    <t>上58</t>
  </si>
  <si>
    <t>上中田</t>
  </si>
  <si>
    <t>青木・地頭方</t>
  </si>
  <si>
    <t>上39</t>
  </si>
  <si>
    <t>上59</t>
  </si>
  <si>
    <t>大和5.6</t>
  </si>
  <si>
    <t>仲町3.4.5.6</t>
  </si>
  <si>
    <t>南本町1</t>
  </si>
  <si>
    <t>上40</t>
  </si>
  <si>
    <t>本町4.5.6.7</t>
  </si>
  <si>
    <t>島田下新田</t>
  </si>
  <si>
    <t>仲町1.2.3</t>
  </si>
  <si>
    <t>上60</t>
  </si>
  <si>
    <t>大和1.2.3.4</t>
  </si>
  <si>
    <t>上41</t>
  </si>
  <si>
    <t>本町1.2.3</t>
  </si>
  <si>
    <t>石沢</t>
  </si>
  <si>
    <t>南高田町</t>
  </si>
  <si>
    <t>上61</t>
  </si>
  <si>
    <t>寺町・西田中</t>
  </si>
  <si>
    <t>南新町</t>
  </si>
  <si>
    <t>福田・三ツ橋新田</t>
  </si>
  <si>
    <t>三ツ橋・小猿屋新田</t>
  </si>
  <si>
    <t>上42</t>
  </si>
  <si>
    <t>南本町3</t>
  </si>
  <si>
    <t>上62</t>
  </si>
  <si>
    <t>安江・松村新田</t>
  </si>
  <si>
    <t>大町5、西城町3.4</t>
  </si>
  <si>
    <t>三ツ橋・三ツ橋新田</t>
  </si>
  <si>
    <t>上43</t>
  </si>
  <si>
    <t>東本町2</t>
  </si>
  <si>
    <t>田園・荒屋・虫川</t>
  </si>
  <si>
    <t>大町1.2.3.4</t>
  </si>
  <si>
    <t>三田新田・三田</t>
  </si>
  <si>
    <t>上44</t>
  </si>
  <si>
    <t>上63</t>
  </si>
  <si>
    <t>小猿屋</t>
  </si>
  <si>
    <t>大手町</t>
  </si>
  <si>
    <t>茨沢・藤塚</t>
  </si>
  <si>
    <t>上45</t>
  </si>
  <si>
    <t>西城町1.2</t>
  </si>
  <si>
    <t>上64</t>
  </si>
  <si>
    <t>新保古新田・本新保</t>
  </si>
  <si>
    <t>福橋・上千原</t>
  </si>
  <si>
    <t>上46</t>
  </si>
  <si>
    <t>南城町1.3</t>
  </si>
  <si>
    <t>東中島</t>
  </si>
  <si>
    <t>西城町1</t>
  </si>
  <si>
    <t>上65</t>
  </si>
  <si>
    <t>上千原</t>
  </si>
  <si>
    <t>北城町1.2.3.4</t>
  </si>
  <si>
    <t>戸野目古新田・門田新田</t>
  </si>
  <si>
    <t>上47</t>
  </si>
  <si>
    <t>市野江・桐原・本道・下野田</t>
  </si>
  <si>
    <t>本城町</t>
  </si>
  <si>
    <t>駒林・四辻町・米岡</t>
  </si>
  <si>
    <t>東城町2.3</t>
  </si>
  <si>
    <t>北新保・南新保・上真砂</t>
  </si>
  <si>
    <t>上48</t>
  </si>
  <si>
    <t>高森・諏訪</t>
  </si>
  <si>
    <t>上66</t>
  </si>
  <si>
    <t>北田中・東原・鶴町</t>
  </si>
  <si>
    <t>上49</t>
  </si>
  <si>
    <t>南城町4</t>
  </si>
  <si>
    <t>向橋・中田原・灰塚</t>
  </si>
  <si>
    <t>南城町1.2.3</t>
  </si>
  <si>
    <t>黒田・朝日・下馬場</t>
  </si>
  <si>
    <t>小滝・上門前</t>
  </si>
  <si>
    <t>上50</t>
  </si>
  <si>
    <t>東城町</t>
  </si>
  <si>
    <t>稲荷</t>
  </si>
  <si>
    <t>南本町2</t>
  </si>
  <si>
    <t>上67</t>
  </si>
  <si>
    <t>地頭方</t>
  </si>
  <si>
    <t>上51</t>
  </si>
  <si>
    <t>東城町1・丸山新田</t>
  </si>
  <si>
    <t>富岡</t>
  </si>
  <si>
    <t>旧上越エリア</t>
  </si>
  <si>
    <t>上52</t>
  </si>
  <si>
    <t>旧上越エリア　配布合計</t>
  </si>
  <si>
    <t xml:space="preserve"> ◆　旧新井市エリア（合計</t>
  </si>
  <si>
    <t>◆　頚城区エリア（合計</t>
  </si>
  <si>
    <t>飛田</t>
  </si>
  <si>
    <t>Ｋ1</t>
  </si>
  <si>
    <t>西福島</t>
  </si>
  <si>
    <t>新1</t>
  </si>
  <si>
    <t>岡崎新田・柳井田</t>
  </si>
  <si>
    <t>上吉・下吉</t>
  </si>
  <si>
    <t>柳井田・栗原</t>
  </si>
  <si>
    <t>松本</t>
  </si>
  <si>
    <t>新2</t>
  </si>
  <si>
    <t>下三分一</t>
  </si>
  <si>
    <t>大崎町</t>
  </si>
  <si>
    <t>頚城区エリア</t>
  </si>
  <si>
    <t>石塚町</t>
  </si>
  <si>
    <t>頚城区エリア　　配布合計</t>
  </si>
  <si>
    <t>下町</t>
  </si>
  <si>
    <t>新3</t>
  </si>
  <si>
    <t>白山町・東雲町</t>
  </si>
  <si>
    <t>◆　大潟区エリア（合計</t>
  </si>
  <si>
    <t>広島</t>
  </si>
  <si>
    <t>上百々</t>
  </si>
  <si>
    <t>渋柿浜</t>
  </si>
  <si>
    <t>月岡</t>
  </si>
  <si>
    <t>大1</t>
  </si>
  <si>
    <t>犀潟</t>
  </si>
  <si>
    <t>新4</t>
  </si>
  <si>
    <t>国賀</t>
  </si>
  <si>
    <t>大潟区エリア</t>
  </si>
  <si>
    <t>中川</t>
  </si>
  <si>
    <t>大潟区エリア　　配布合計</t>
  </si>
  <si>
    <t>高柳</t>
  </si>
  <si>
    <t>関川町</t>
  </si>
  <si>
    <t>◆　三和区エリア（合計</t>
  </si>
  <si>
    <t>新5</t>
  </si>
  <si>
    <t>工団町・諏訪町</t>
  </si>
  <si>
    <t>諏訪町・関川町</t>
  </si>
  <si>
    <t>三1</t>
  </si>
  <si>
    <t>日和町・神明町・番町</t>
  </si>
  <si>
    <t>朝日町</t>
  </si>
  <si>
    <t>三和区エリア</t>
  </si>
  <si>
    <t>新6</t>
  </si>
  <si>
    <t>美守</t>
  </si>
  <si>
    <t>三和区エリア　配布合計</t>
  </si>
  <si>
    <t>田町・中央町・小出雲</t>
  </si>
  <si>
    <t>白山町・学校町</t>
  </si>
  <si>
    <t>◆　板倉区エリア（合計</t>
  </si>
  <si>
    <t>新7</t>
  </si>
  <si>
    <t>中町・栄町・上町・朝日町</t>
  </si>
  <si>
    <t>白山町</t>
  </si>
  <si>
    <t>板1</t>
  </si>
  <si>
    <t>稲増・青葉・緑ヶ丘・桜ヶ丘</t>
  </si>
  <si>
    <t>新8</t>
  </si>
  <si>
    <t>板倉区エリア</t>
  </si>
  <si>
    <t>末広町・錦町</t>
  </si>
  <si>
    <t>板倉区エリア　　配布合計</t>
  </si>
  <si>
    <t>新9</t>
  </si>
  <si>
    <t>学校町・渋江町</t>
  </si>
  <si>
    <t>小出雲・経塚町</t>
  </si>
  <si>
    <t>◆　清里区エリア（合計</t>
  </si>
  <si>
    <t>美守・広田町</t>
  </si>
  <si>
    <t>新10</t>
  </si>
  <si>
    <t>渋江町</t>
  </si>
  <si>
    <t>清1</t>
  </si>
  <si>
    <t>平成・弥生・みらい</t>
  </si>
  <si>
    <t>清里区エリア</t>
  </si>
  <si>
    <t xml:space="preserve">　旧新井エリア</t>
  </si>
  <si>
    <t>清里区エリア　　配布合計</t>
  </si>
  <si>
    <t>旧新井エリア　配布合計</t>
  </si>
  <si>
    <t>まるごと上越！総数</t>
  </si>
  <si>
    <t>配布　総枚数</t>
  </si>
  <si>
    <t xml:space="preserve">折　込　費　</t>
  </si>
  <si>
    <t>チラシサイズ</t>
  </si>
  <si>
    <t>折込料金（税別）</t>
  </si>
  <si>
    <t xml:space="preserve"> A4サイズ（折り加工済み）</t>
  </si>
  <si>
    <t>５円</t>
  </si>
  <si>
    <t>※消費税は別途となります。</t>
  </si>
  <si>
    <t xml:space="preserve">　　　展開サイズＢ2以上　　　　　</t>
  </si>
  <si>
    <t>８円～</t>
  </si>
  <si>
    <t>※展開サイズがB3までなら、4つ折り加工済で5円です。※展開Ｂ2サイズ以上は8円～。</t>
  </si>
  <si>
    <t>※1,000枚以下の配布は折込料金に加え、折込管理料2,000円をいただきます。</t>
  </si>
  <si>
    <t>※お申し込み枚数はエリア単位で承ります。※変形サイズ・厚紙は別料金となります、お問い合わせください。</t>
  </si>
  <si>
    <t>【お願い】チラシを当社にご納品の際は、500部もしくは1,000部単位で梱包してください。
    また、その旨を印刷所へご指示ください。</t>
  </si>
  <si>
    <t>●チラシの仕上がりサイズはA4以内とし、それ以上の場合は必ず折った状態でご納品ください。</t>
  </si>
  <si>
    <t>●変形のもの、変形の折り方をしたもの、厚紙を使用したもの（B版２２０kg以上）、極端に大きいもの（B2以上）、</t>
  </si>
  <si>
    <t xml:space="preserve">　小さいもの（ハガキサイズ未満）などは配布できません。●厚紙は割増料金になります。詳しくはお問い合わせください。</t>
  </si>
  <si>
    <t>●キャンセル・エリア変更はお受けできませんが、特別な事情の場合は事務手数料をいただきます。</t>
  </si>
  <si>
    <t>●チラシの内容や業種によってはお受けできない場合がございます。あらかじめ当社にご確認ください。</t>
  </si>
  <si>
    <t>●連合広告は通常料金の2倍いただきます。連合広告の規定についてはお問い合わせください。</t>
  </si>
  <si>
    <t>●折込チラシが多数の場合はお断りする場合がございます。●配布エリアは予告なく変更する場合があります。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</si>
</sst>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);[Red]\(#,##0\)"/>
  </numFmts>
  <fonts count="27">
    <font>
      <sz val="11.0"/>
      <color theme="1"/>
      <name val="Arial"/>
    </font>
    <font>
      <sz val="11.0"/>
      <color theme="1"/>
      <name val="Calibri"/>
    </font>
    <font>
      <sz val="16.0"/>
      <color theme="1"/>
      <name val="Calibri"/>
    </font>
    <font>
      <b/>
      <sz val="18.0"/>
      <color theme="1"/>
      <name val="MS PGothic"/>
    </font>
    <font>
      <sz val="8.0"/>
      <color theme="1"/>
      <name val="Calibri"/>
    </font>
    <font>
      <sz val="14.0"/>
      <color theme="1"/>
      <name val="MS PGothic"/>
    </font>
    <font>
      <sz val="22.0"/>
      <color theme="1"/>
      <name val="MS PGothic"/>
    </font>
    <font>
      <sz val="11.0"/>
      <color theme="1"/>
      <name val="MS PGothic"/>
    </font>
    <font>
      <i/>
      <sz val="10.0"/>
      <color theme="1"/>
      <name val="Hgs創英ﾌﾟﾚｾﾞﾝｽeb"/>
    </font>
    <font>
      <b/>
      <sz val="11.0"/>
      <color theme="1"/>
      <name val="Hgsｺﾞｼｯｸm"/>
    </font>
    <font>
      <b/>
      <sz val="14.0"/>
      <color theme="1"/>
      <name val="Hg創英角ｺﾞｼｯｸub"/>
    </font>
    <font>
      <sz val="12.0"/>
      <color theme="1"/>
      <name val="Hg創英角ｺﾞｼｯｸub"/>
    </font>
    <font>
      <sz val="16.0"/>
      <color theme="1"/>
      <name val="MS PGothic"/>
    </font>
    <font>
      <b/>
      <sz val="12.0"/>
      <color theme="1"/>
      <name val="Calibri"/>
    </font>
    <font/>
    <font>
      <b/>
      <sz val="12.0"/>
      <color theme="1"/>
      <name val="MS PGothic"/>
    </font>
    <font>
      <sz val="9.0"/>
      <color theme="1"/>
      <name val="Calibri"/>
    </font>
    <font>
      <sz val="12.0"/>
      <color theme="1"/>
      <name val="MS PGothic"/>
    </font>
    <font>
      <sz val="12.0"/>
      <color theme="1"/>
      <name val="Calibri"/>
    </font>
    <font>
      <sz val="7.0"/>
      <color theme="1"/>
      <name val="Calibri"/>
    </font>
    <font>
      <sz val="8.0"/>
      <color theme="1"/>
      <name val="MS PGothic"/>
    </font>
    <font>
      <sz val="11.0"/>
      <color rgb="FF000000"/>
      <name val="Inconsolata"/>
    </font>
    <font>
      <sz val="10.0"/>
      <color theme="1"/>
      <name val="Calibri"/>
    </font>
    <font>
      <b/>
      <sz val="11.0"/>
      <color theme="1"/>
      <name val="MS PGothic"/>
    </font>
    <font>
      <sz val="10.0"/>
      <color theme="1"/>
      <name val="MS PGothic"/>
    </font>
    <font>
      <b/>
      <sz val="8.0"/>
      <color theme="1"/>
      <name val="MS PGothic"/>
    </font>
    <font>
      <sz val="10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41">
    <border/>
    <border>
      <bottom style="hair">
        <color rgb="FF000000"/>
      </bottom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595959"/>
      </left>
      <top style="thin">
        <color rgb="FF595959"/>
      </top>
      <bottom style="thin">
        <color rgb="FF595959"/>
      </bottom>
    </border>
    <border>
      <top style="thin">
        <color rgb="FF595959"/>
      </top>
      <bottom style="thin">
        <color rgb="FF595959"/>
      </bottom>
    </border>
    <border>
      <right style="thin">
        <color rgb="FF595959"/>
      </right>
      <top style="thin">
        <color rgb="FF595959"/>
      </top>
      <bottom style="thin">
        <color rgb="FF595959"/>
      </bottom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readingOrder="0" shrinkToFit="1" vertical="center" wrapText="0"/>
    </xf>
    <xf borderId="0" fillId="0" fontId="3" numFmtId="0" xfId="0" applyAlignment="1" applyFont="1">
      <alignment vertical="center"/>
    </xf>
    <xf borderId="0" fillId="0" fontId="4" numFmtId="0" xfId="0" applyAlignment="1" applyFont="1">
      <alignment readingOrder="0" vertical="center"/>
    </xf>
    <xf borderId="0" fillId="0" fontId="1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horizontal="center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1" fillId="0" fontId="10" numFmtId="0" xfId="0" applyAlignment="1" applyBorder="1" applyFont="1">
      <alignment vertical="center"/>
    </xf>
    <xf borderId="1" fillId="0" fontId="11" numFmtId="0" xfId="0" applyAlignment="1" applyBorder="1" applyFont="1">
      <alignment vertical="center"/>
    </xf>
    <xf borderId="2" fillId="0" fontId="12" numFmtId="0" xfId="0" applyAlignment="1" applyBorder="1" applyFont="1">
      <alignment readingOrder="0" vertical="center"/>
    </xf>
    <xf borderId="2" fillId="0" fontId="12" numFmtId="0" xfId="0" applyAlignment="1" applyBorder="1" applyFont="1">
      <alignment horizontal="left" vertical="center"/>
    </xf>
    <xf borderId="2" fillId="0" fontId="13" numFmtId="38" xfId="0" applyAlignment="1" applyBorder="1" applyFont="1" applyNumberFormat="1">
      <alignment horizontal="right" readingOrder="0" vertical="center"/>
    </xf>
    <xf borderId="2" fillId="0" fontId="14" numFmtId="0" xfId="0" applyBorder="1" applyFont="1"/>
    <xf borderId="0" fillId="0" fontId="2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vertical="center"/>
    </xf>
    <xf borderId="0" fillId="0" fontId="12" numFmtId="0" xfId="0" applyAlignment="1" applyFont="1">
      <alignment horizontal="left" vertical="center"/>
    </xf>
    <xf borderId="0" fillId="0" fontId="13" numFmtId="38" xfId="0" applyAlignment="1" applyFont="1" applyNumberForma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5" numFmtId="0" xfId="0" applyAlignment="1" applyFont="1">
      <alignment horizontal="center" shrinkToFit="1" vertical="center" wrapText="0"/>
    </xf>
    <xf borderId="0" fillId="0" fontId="13" numFmtId="3" xfId="0" applyAlignment="1" applyFont="1" applyNumberFormat="1">
      <alignment horizontal="center" vertical="center"/>
    </xf>
    <xf borderId="0" fillId="0" fontId="13" numFmtId="0" xfId="0" applyAlignment="1" applyFont="1">
      <alignment vertical="center"/>
    </xf>
    <xf borderId="0" fillId="0" fontId="16" numFmtId="0" xfId="0" applyAlignment="1" applyFont="1">
      <alignment horizontal="right" vertical="center"/>
    </xf>
    <xf borderId="0" fillId="0" fontId="16" numFmtId="0" xfId="0" applyAlignment="1" applyFont="1">
      <alignment vertical="center"/>
    </xf>
    <xf borderId="3" fillId="0" fontId="17" numFmtId="164" xfId="0" applyAlignment="1" applyBorder="1" applyFont="1" applyNumberFormat="1">
      <alignment horizontal="center" shrinkToFit="1" wrapText="0"/>
    </xf>
    <xf borderId="4" fillId="0" fontId="1" numFmtId="0" xfId="0" applyAlignment="1" applyBorder="1" applyFont="1">
      <alignment horizontal="center" shrinkToFit="1" wrapText="0"/>
    </xf>
    <xf borderId="5" fillId="0" fontId="1" numFmtId="0" xfId="0" applyAlignment="1" applyBorder="1" applyFont="1">
      <alignment horizontal="center" shrinkToFit="1" wrapText="0"/>
    </xf>
    <xf borderId="0" fillId="0" fontId="1" numFmtId="0" xfId="0" applyAlignment="1" applyFont="1">
      <alignment shrinkToFit="1" wrapText="0"/>
    </xf>
    <xf borderId="5" fillId="0" fontId="17" numFmtId="164" xfId="0" applyAlignment="1" applyBorder="1" applyFont="1" applyNumberFormat="1">
      <alignment horizontal="center" shrinkToFit="1" wrapText="0"/>
    </xf>
    <xf borderId="3" fillId="0" fontId="18" numFmtId="0" xfId="0" applyAlignment="1" applyBorder="1" applyFont="1">
      <alignment horizontal="center" shrinkToFit="1" wrapText="0"/>
    </xf>
    <xf borderId="6" fillId="0" fontId="4" numFmtId="0" xfId="0" applyAlignment="1" applyBorder="1" applyFont="1">
      <alignment shrinkToFit="1" wrapText="0"/>
    </xf>
    <xf borderId="6" fillId="0" fontId="1" numFmtId="38" xfId="0" applyAlignment="1" applyBorder="1" applyFont="1" applyNumberFormat="1">
      <alignment horizontal="center"/>
    </xf>
    <xf borderId="0" fillId="0" fontId="1" numFmtId="0" xfId="0" applyFont="1"/>
    <xf borderId="7" fillId="0" fontId="18" numFmtId="0" xfId="0" applyAlignment="1" applyBorder="1" applyFont="1">
      <alignment horizontal="center" shrinkToFit="1" wrapText="0"/>
    </xf>
    <xf borderId="8" fillId="0" fontId="18" numFmtId="0" xfId="0" applyAlignment="1" applyBorder="1" applyFont="1">
      <alignment horizontal="center" shrinkToFit="1" wrapText="0"/>
    </xf>
    <xf borderId="9" fillId="0" fontId="4" numFmtId="0" xfId="0" applyAlignment="1" applyBorder="1" applyFont="1">
      <alignment shrinkToFit="1" wrapText="0"/>
    </xf>
    <xf borderId="9" fillId="0" fontId="1" numFmtId="38" xfId="0" applyAlignment="1" applyBorder="1" applyFont="1" applyNumberFormat="1">
      <alignment horizontal="center"/>
    </xf>
    <xf borderId="9" fillId="0" fontId="7" numFmtId="38" xfId="0" applyAlignment="1" applyBorder="1" applyFont="1" applyNumberFormat="1">
      <alignment horizontal="center"/>
    </xf>
    <xf borderId="6" fillId="0" fontId="7" numFmtId="38" xfId="0" applyAlignment="1" applyBorder="1" applyFont="1" applyNumberFormat="1">
      <alignment horizontal="center"/>
    </xf>
    <xf borderId="6" fillId="0" fontId="1" numFmtId="0" xfId="0" applyAlignment="1" applyBorder="1" applyFont="1">
      <alignment horizontal="center" shrinkToFit="1" wrapText="0"/>
    </xf>
    <xf borderId="9" fillId="0" fontId="19" numFmtId="0" xfId="0" applyAlignment="1" applyBorder="1" applyFont="1">
      <alignment shrinkToFit="1" wrapText="0"/>
    </xf>
    <xf borderId="8" fillId="0" fontId="4" numFmtId="0" xfId="0" applyAlignment="1" applyBorder="1" applyFont="1">
      <alignment shrinkToFit="1" wrapText="0"/>
    </xf>
    <xf borderId="0" fillId="0" fontId="18" numFmtId="0" xfId="0" applyAlignment="1" applyFont="1">
      <alignment horizontal="center" shrinkToFit="1" wrapText="0"/>
    </xf>
    <xf borderId="0" fillId="0" fontId="4" numFmtId="0" xfId="0" applyAlignment="1" applyFont="1">
      <alignment shrinkToFit="1" wrapText="0"/>
    </xf>
    <xf borderId="0" fillId="0" fontId="1" numFmtId="38" xfId="0" applyAlignment="1" applyFont="1" applyNumberFormat="1">
      <alignment horizontal="center"/>
    </xf>
    <xf borderId="0" fillId="0" fontId="13" numFmtId="0" xfId="0" applyAlignment="1" applyFont="1">
      <alignment horizontal="center" shrinkToFit="0" vertical="center" wrapText="1"/>
    </xf>
    <xf borderId="6" fillId="0" fontId="1" numFmtId="0" xfId="0" applyAlignment="1" applyBorder="1" applyFont="1">
      <alignment horizontal="center"/>
    </xf>
    <xf borderId="10" fillId="0" fontId="4" numFmtId="0" xfId="0" applyAlignment="1" applyBorder="1" applyFont="1">
      <alignment shrinkToFit="1" wrapText="0"/>
    </xf>
    <xf borderId="10" fillId="0" fontId="1" numFmtId="38" xfId="0" applyAlignment="1" applyBorder="1" applyFont="1" applyNumberFormat="1">
      <alignment horizontal="center"/>
    </xf>
    <xf borderId="3" fillId="0" fontId="4" numFmtId="0" xfId="0" applyAlignment="1" applyBorder="1" applyFont="1">
      <alignment shrinkToFit="1" wrapText="0"/>
    </xf>
    <xf borderId="3" fillId="0" fontId="1" numFmtId="38" xfId="0" applyAlignment="1" applyBorder="1" applyFont="1" applyNumberFormat="1">
      <alignment horizontal="center"/>
    </xf>
    <xf borderId="7" fillId="0" fontId="4" numFmtId="0" xfId="0" applyAlignment="1" applyBorder="1" applyFont="1">
      <alignment shrinkToFit="1" wrapText="0"/>
    </xf>
    <xf borderId="7" fillId="0" fontId="7" numFmtId="38" xfId="0" applyAlignment="1" applyBorder="1" applyFont="1" applyNumberFormat="1">
      <alignment horizontal="center"/>
    </xf>
    <xf borderId="8" fillId="0" fontId="1" numFmtId="38" xfId="0" applyAlignment="1" applyBorder="1" applyFont="1" applyNumberFormat="1">
      <alignment horizontal="center"/>
    </xf>
    <xf borderId="11" fillId="0" fontId="7" numFmtId="38" xfId="0" applyAlignment="1" applyBorder="1" applyFont="1" applyNumberFormat="1">
      <alignment horizontal="center"/>
    </xf>
    <xf borderId="8" fillId="0" fontId="1" numFmtId="0" xfId="0" applyAlignment="1" applyBorder="1" applyFont="1">
      <alignment horizontal="center"/>
    </xf>
    <xf borderId="7" fillId="0" fontId="1" numFmtId="38" xfId="0" applyAlignment="1" applyBorder="1" applyFont="1" applyNumberFormat="1">
      <alignment horizontal="center"/>
    </xf>
    <xf borderId="11" fillId="0" fontId="1" numFmtId="38" xfId="0" applyAlignment="1" applyBorder="1" applyFont="1" applyNumberFormat="1">
      <alignment horizontal="center"/>
    </xf>
    <xf borderId="8" fillId="0" fontId="7" numFmtId="38" xfId="0" applyAlignment="1" applyBorder="1" applyFont="1" applyNumberFormat="1">
      <alignment horizontal="center"/>
    </xf>
    <xf borderId="12" fillId="0" fontId="1" numFmtId="0" xfId="0" applyAlignment="1" applyBorder="1" applyFont="1">
      <alignment horizontal="center"/>
    </xf>
    <xf borderId="6" fillId="0" fontId="19" numFmtId="0" xfId="0" applyAlignment="1" applyBorder="1" applyFont="1">
      <alignment shrinkToFit="1" wrapText="0"/>
    </xf>
    <xf borderId="0" fillId="0" fontId="7" numFmtId="38" xfId="0" applyAlignment="1" applyFont="1" applyNumberFormat="1">
      <alignment horizontal="center"/>
    </xf>
    <xf borderId="7" fillId="0" fontId="1" numFmtId="0" xfId="0" applyAlignment="1" applyBorder="1" applyFont="1">
      <alignment horizontal="center"/>
    </xf>
    <xf borderId="3" fillId="0" fontId="7" numFmtId="38" xfId="0" applyAlignment="1" applyBorder="1" applyFont="1" applyNumberFormat="1">
      <alignment horizontal="center"/>
    </xf>
    <xf borderId="10" fillId="0" fontId="7" numFmtId="38" xfId="0" applyAlignment="1" applyBorder="1" applyFont="1" applyNumberFormat="1">
      <alignment horizontal="center"/>
    </xf>
    <xf borderId="7" fillId="0" fontId="17" numFmtId="38" xfId="0" applyAlignment="1" applyBorder="1" applyFont="1" applyNumberFormat="1">
      <alignment horizontal="center" shrinkToFit="1" wrapText="0"/>
    </xf>
    <xf borderId="13" fillId="0" fontId="4" numFmtId="0" xfId="0" applyAlignment="1" applyBorder="1" applyFont="1">
      <alignment horizontal="center" shrinkToFit="1" wrapText="0"/>
    </xf>
    <xf borderId="4" fillId="0" fontId="14" numFmtId="0" xfId="0" applyBorder="1" applyFont="1"/>
    <xf borderId="13" fillId="0" fontId="1" numFmtId="164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11" fillId="0" fontId="15" numFmtId="0" xfId="0" applyAlignment="1" applyBorder="1" applyFont="1">
      <alignment horizontal="center" readingOrder="0" shrinkToFit="1" vertical="center" wrapText="0"/>
    </xf>
    <xf borderId="11" fillId="0" fontId="14" numFmtId="0" xfId="0" applyBorder="1" applyFont="1"/>
    <xf borderId="11" fillId="0" fontId="13" numFmtId="3" xfId="0" applyAlignment="1" applyBorder="1" applyFont="1" applyNumberFormat="1">
      <alignment horizontal="center" vertical="center"/>
    </xf>
    <xf borderId="0" fillId="0" fontId="15" numFmtId="0" xfId="0" applyAlignment="1" applyFont="1">
      <alignment vertical="center"/>
    </xf>
    <xf borderId="7" fillId="0" fontId="20" numFmtId="38" xfId="0" applyAlignment="1" applyBorder="1" applyFont="1" applyNumberFormat="1">
      <alignment horizontal="left"/>
    </xf>
    <xf borderId="3" fillId="0" fontId="1" numFmtId="0" xfId="0" applyAlignment="1" applyBorder="1" applyFont="1">
      <alignment horizontal="center" shrinkToFit="1" wrapText="0"/>
    </xf>
    <xf borderId="10" fillId="0" fontId="20" numFmtId="38" xfId="0" applyAlignment="1" applyBorder="1" applyFont="1" applyNumberFormat="1">
      <alignment horizontal="left" shrinkToFit="1" wrapText="0"/>
    </xf>
    <xf borderId="3" fillId="0" fontId="1" numFmtId="0" xfId="0" applyAlignment="1" applyBorder="1" applyFont="1">
      <alignment horizontal="center" readingOrder="0" shrinkToFit="1" wrapText="0"/>
    </xf>
    <xf borderId="8" fillId="0" fontId="20" numFmtId="38" xfId="0" applyAlignment="1" applyBorder="1" applyFont="1" applyNumberFormat="1">
      <alignment horizontal="left"/>
    </xf>
    <xf borderId="7" fillId="0" fontId="14" numFmtId="0" xfId="0" applyBorder="1" applyFont="1"/>
    <xf borderId="6" fillId="0" fontId="4" numFmtId="0" xfId="0" applyAlignment="1" applyBorder="1" applyFont="1">
      <alignment horizontal="left" shrinkToFit="1" wrapText="0"/>
    </xf>
    <xf borderId="8" fillId="0" fontId="14" numFmtId="0" xfId="0" applyBorder="1" applyFont="1"/>
    <xf borderId="8" fillId="0" fontId="4" numFmtId="0" xfId="0" applyAlignment="1" applyBorder="1" applyFont="1">
      <alignment horizontal="left" shrinkToFit="1" wrapText="0"/>
    </xf>
    <xf borderId="13" fillId="0" fontId="1" numFmtId="3" xfId="0" applyAlignment="1" applyBorder="1" applyFont="1" applyNumberFormat="1">
      <alignment horizontal="center"/>
    </xf>
    <xf borderId="13" fillId="0" fontId="1" numFmtId="38" xfId="0" applyAlignment="1" applyBorder="1" applyFont="1" applyNumberFormat="1">
      <alignment horizontal="center"/>
    </xf>
    <xf borderId="0" fillId="0" fontId="4" numFmtId="0" xfId="0" applyAlignment="1" applyFont="1">
      <alignment horizontal="center" shrinkToFit="1" wrapText="0"/>
    </xf>
    <xf borderId="0" fillId="0" fontId="1" numFmtId="38" xfId="0" applyAlignment="1" applyFont="1" applyNumberFormat="1">
      <alignment horizontal="right"/>
    </xf>
    <xf borderId="7" fillId="0" fontId="1" numFmtId="0" xfId="0" applyAlignment="1" applyBorder="1" applyFont="1">
      <alignment shrinkToFit="1" wrapText="0"/>
    </xf>
    <xf borderId="3" fillId="0" fontId="7" numFmtId="38" xfId="0" applyAlignment="1" applyBorder="1" applyFont="1" applyNumberFormat="1">
      <alignment horizontal="center" readingOrder="0"/>
    </xf>
    <xf borderId="8" fillId="0" fontId="1" numFmtId="0" xfId="0" applyAlignment="1" applyBorder="1" applyFont="1">
      <alignment shrinkToFit="1" wrapText="0"/>
    </xf>
    <xf borderId="8" fillId="0" fontId="1" numFmtId="0" xfId="0" applyAlignment="1" applyBorder="1" applyFont="1">
      <alignment horizontal="center" shrinkToFit="1" wrapText="0"/>
    </xf>
    <xf borderId="9" fillId="0" fontId="20" numFmtId="38" xfId="0" applyAlignment="1" applyBorder="1" applyFont="1" applyNumberFormat="1">
      <alignment horizontal="left"/>
    </xf>
    <xf borderId="8" fillId="0" fontId="1" numFmtId="38" xfId="0" applyBorder="1" applyFont="1" applyNumberFormat="1"/>
    <xf borderId="0" fillId="0" fontId="1" numFmtId="3" xfId="0" applyFont="1" applyNumberFormat="1"/>
    <xf borderId="0" fillId="0" fontId="1" numFmtId="164" xfId="0" applyFont="1" applyNumberFormat="1"/>
    <xf borderId="14" fillId="0" fontId="7" numFmtId="38" xfId="0" applyAlignment="1" applyBorder="1" applyFont="1" applyNumberFormat="1">
      <alignment horizontal="center"/>
    </xf>
    <xf borderId="8" fillId="0" fontId="7" numFmtId="38" xfId="0" applyBorder="1" applyFont="1" applyNumberFormat="1"/>
    <xf borderId="0" fillId="0" fontId="1" numFmtId="38" xfId="0" applyFont="1" applyNumberFormat="1"/>
    <xf borderId="3" fillId="0" fontId="1" numFmtId="0" xfId="0" applyAlignment="1" applyBorder="1" applyFont="1">
      <alignment horizontal="center"/>
    </xf>
    <xf borderId="3" fillId="0" fontId="20" numFmtId="38" xfId="0" applyAlignment="1" applyBorder="1" applyFont="1" applyNumberFormat="1">
      <alignment horizontal="left"/>
    </xf>
    <xf borderId="0" fillId="0" fontId="20" numFmtId="38" xfId="0" applyAlignment="1" applyFont="1" applyNumberFormat="1">
      <alignment horizontal="left"/>
    </xf>
    <xf borderId="0" fillId="0" fontId="7" numFmtId="38" xfId="0" applyFont="1" applyNumberFormat="1"/>
    <xf borderId="11" fillId="2" fontId="21" numFmtId="38" xfId="0" applyAlignment="1" applyBorder="1" applyFill="1" applyFont="1" applyNumberFormat="1">
      <alignment horizontal="center"/>
    </xf>
    <xf borderId="9" fillId="0" fontId="14" numFmtId="0" xfId="0" applyBorder="1" applyFont="1"/>
    <xf borderId="0" fillId="0" fontId="1" numFmtId="0" xfId="0" applyAlignment="1" applyFont="1">
      <alignment horizontal="center" shrinkToFit="1" wrapText="0"/>
    </xf>
    <xf borderId="15" fillId="3" fontId="1" numFmtId="0" xfId="0" applyAlignment="1" applyBorder="1" applyFill="1" applyFont="1">
      <alignment horizontal="center" shrinkToFit="1" vertical="center" wrapText="0"/>
    </xf>
    <xf borderId="16" fillId="0" fontId="14" numFmtId="0" xfId="0" applyBorder="1" applyFont="1"/>
    <xf borderId="17" fillId="3" fontId="18" numFmtId="38" xfId="0" applyAlignment="1" applyBorder="1" applyFont="1" applyNumberFormat="1">
      <alignment horizontal="center" vertical="center"/>
    </xf>
    <xf borderId="18" fillId="0" fontId="14" numFmtId="0" xfId="0" applyBorder="1" applyFont="1"/>
    <xf borderId="0" fillId="0" fontId="7" numFmtId="38" xfId="0" applyAlignment="1" applyFont="1" applyNumberFormat="1">
      <alignment horizontal="left"/>
    </xf>
    <xf borderId="19" fillId="0" fontId="1" numFmtId="0" xfId="0" applyAlignment="1" applyBorder="1" applyFont="1">
      <alignment horizontal="center" shrinkToFit="1" vertical="center" wrapText="0"/>
    </xf>
    <xf borderId="20" fillId="0" fontId="14" numFmtId="0" xfId="0" applyBorder="1" applyFont="1"/>
    <xf borderId="21" fillId="0" fontId="18" numFmtId="38" xfId="0" applyAlignment="1" applyBorder="1" applyFont="1" applyNumberFormat="1">
      <alignment horizontal="center" vertical="center"/>
    </xf>
    <xf borderId="22" fillId="0" fontId="14" numFmtId="0" xfId="0" applyBorder="1" applyFont="1"/>
    <xf borderId="0" fillId="0" fontId="15" numFmtId="0" xfId="0" applyAlignment="1" applyFont="1">
      <alignment horizontal="center" vertical="center"/>
    </xf>
    <xf borderId="23" fillId="4" fontId="7" numFmtId="38" xfId="0" applyAlignment="1" applyBorder="1" applyFill="1" applyFont="1" applyNumberFormat="1">
      <alignment horizontal="center" vertical="center"/>
    </xf>
    <xf borderId="24" fillId="0" fontId="14" numFmtId="0" xfId="0" applyBorder="1" applyFont="1"/>
    <xf borderId="25" fillId="0" fontId="14" numFmtId="0" xfId="0" applyBorder="1" applyFont="1"/>
    <xf borderId="26" fillId="4" fontId="1" numFmtId="38" xfId="0" applyAlignment="1" applyBorder="1" applyFont="1" applyNumberFormat="1">
      <alignment horizontal="center" vertical="center"/>
    </xf>
    <xf borderId="27" fillId="0" fontId="14" numFmtId="0" xfId="0" applyBorder="1" applyFont="1"/>
    <xf borderId="28" fillId="0" fontId="22" numFmtId="0" xfId="0" applyAlignment="1" applyBorder="1" applyFont="1">
      <alignment horizontal="center" readingOrder="0" shrinkToFit="0" vertical="center" wrapText="1"/>
    </xf>
    <xf borderId="29" fillId="0" fontId="14" numFmtId="0" xfId="0" applyBorder="1" applyFont="1"/>
    <xf borderId="30" fillId="0" fontId="14" numFmtId="0" xfId="0" applyBorder="1" applyFont="1"/>
    <xf borderId="31" fillId="0" fontId="1" numFmtId="0" xfId="0" applyAlignment="1" applyBorder="1" applyFont="1">
      <alignment horizontal="center" vertical="center"/>
    </xf>
    <xf borderId="32" fillId="0" fontId="14" numFmtId="0" xfId="0" applyBorder="1" applyFont="1"/>
    <xf borderId="0" fillId="0" fontId="22" numFmtId="0" xfId="0" applyAlignment="1" applyFont="1">
      <alignment vertical="center"/>
    </xf>
    <xf borderId="33" fillId="0" fontId="22" numFmtId="0" xfId="0" applyAlignment="1" applyBorder="1" applyFont="1">
      <alignment horizontal="center" shrinkToFit="0" vertical="center" wrapText="1"/>
    </xf>
    <xf borderId="34" fillId="0" fontId="14" numFmtId="0" xfId="0" applyBorder="1" applyFont="1"/>
    <xf borderId="35" fillId="0" fontId="14" numFmtId="0" xfId="0" applyBorder="1" applyFont="1"/>
    <xf borderId="36" fillId="0" fontId="1" numFmtId="0" xfId="0" applyAlignment="1" applyBorder="1" applyFont="1">
      <alignment horizontal="center" vertical="center"/>
    </xf>
    <xf borderId="37" fillId="0" fontId="14" numFmtId="0" xfId="0" applyBorder="1" applyFont="1"/>
    <xf borderId="0" fillId="0" fontId="23" numFmtId="0" xfId="0" applyAlignment="1" applyFont="1">
      <alignment horizontal="center" vertical="center"/>
    </xf>
    <xf borderId="0" fillId="0" fontId="24" numFmtId="0" xfId="0" applyAlignment="1" applyFont="1">
      <alignment horizontal="left" vertical="center"/>
    </xf>
    <xf borderId="0" fillId="0" fontId="23" numFmtId="38" xfId="0" applyAlignment="1" applyFont="1" applyNumberFormat="1">
      <alignment vertical="center"/>
    </xf>
    <xf borderId="0" fillId="0" fontId="4" numFmtId="0" xfId="0" applyAlignment="1" applyFont="1">
      <alignment vertical="center"/>
    </xf>
    <xf borderId="0" fillId="0" fontId="25" numFmtId="0" xfId="0" applyAlignment="1" applyFont="1">
      <alignment horizontal="center" vertical="center"/>
    </xf>
    <xf borderId="0" fillId="0" fontId="20" numFmtId="0" xfId="0" applyAlignment="1" applyFont="1">
      <alignment horizontal="left" vertical="center"/>
    </xf>
    <xf borderId="0" fillId="0" fontId="25" numFmtId="38" xfId="0" applyAlignment="1" applyFont="1" applyNumberFormat="1">
      <alignment vertical="center"/>
    </xf>
    <xf borderId="38" fillId="0" fontId="26" numFmtId="0" xfId="0" applyAlignment="1" applyBorder="1" applyFont="1">
      <alignment horizontal="center" readingOrder="0" shrinkToFit="0" vertical="center" wrapText="1"/>
    </xf>
    <xf borderId="39" fillId="0" fontId="14" numFmtId="0" xfId="0" applyBorder="1" applyFont="1"/>
    <xf borderId="40" fillId="0" fontId="14" numFmtId="0" xfId="0" applyBorder="1" applyFont="1"/>
    <xf borderId="0" fillId="0" fontId="1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144</xdr:row>
      <xdr:rowOff>66675</xdr:rowOff>
    </xdr:from>
    <xdr:ext cx="5457825" cy="76200"/>
    <xdr:grpSp>
      <xdr:nvGrpSpPr>
        <xdr:cNvPr id="2" name="Shape 2"/>
        <xdr:cNvGrpSpPr/>
      </xdr:nvGrpSpPr>
      <xdr:grpSpPr>
        <a:xfrm>
          <a:off x="2617088" y="3770475"/>
          <a:ext cx="5457825" cy="19050"/>
          <a:chOff x="2617088" y="3770475"/>
          <a:chExt cx="5457825" cy="19050"/>
        </a:xfrm>
      </xdr:grpSpPr>
      <xdr:cxnSp>
        <xdr:nvCxnSpPr>
          <xdr:cNvPr id="3" name="Shape 3"/>
          <xdr:cNvCxnSpPr/>
        </xdr:nvCxnSpPr>
        <xdr:spPr>
          <a:xfrm flipH="1" rot="10800000">
            <a:off x="2617088" y="3770475"/>
            <a:ext cx="5457825" cy="19050"/>
          </a:xfrm>
          <a:prstGeom prst="straightConnector1">
            <a:avLst/>
          </a:prstGeom>
          <a:noFill/>
          <a:ln cap="flat" cmpd="sng" w="76200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38100</xdr:colOff>
      <xdr:row>0</xdr:row>
      <xdr:rowOff>28575</xdr:rowOff>
    </xdr:from>
    <xdr:ext cx="5448300" cy="590550"/>
    <xdr:sp>
      <xdr:nvSpPr>
        <xdr:cNvPr id="4" name="Shape 4"/>
        <xdr:cNvSpPr/>
      </xdr:nvSpPr>
      <xdr:spPr>
        <a:xfrm>
          <a:off x="2640900" y="3503775"/>
          <a:ext cx="5410200" cy="55245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85725</xdr:colOff>
      <xdr:row>4</xdr:row>
      <xdr:rowOff>-19050</xdr:rowOff>
    </xdr:from>
    <xdr:ext cx="5448300" cy="38100"/>
    <xdr:grpSp>
      <xdr:nvGrpSpPr>
        <xdr:cNvPr id="2" name="Shape 2"/>
        <xdr:cNvGrpSpPr/>
      </xdr:nvGrpSpPr>
      <xdr:grpSpPr>
        <a:xfrm>
          <a:off x="2621850" y="3780000"/>
          <a:ext cx="5448300" cy="0"/>
          <a:chOff x="2621850" y="3780000"/>
          <a:chExt cx="5448300" cy="0"/>
        </a:xfrm>
      </xdr:grpSpPr>
      <xdr:cxnSp>
        <xdr:nvCxnSpPr>
          <xdr:cNvPr id="5" name="Shape 5"/>
          <xdr:cNvCxnSpPr/>
        </xdr:nvCxnSpPr>
        <xdr:spPr>
          <a:xfrm>
            <a:off x="2621850" y="3780000"/>
            <a:ext cx="5448300" cy="0"/>
          </a:xfrm>
          <a:prstGeom prst="straightConnector1">
            <a:avLst/>
          </a:prstGeom>
          <a:noFill/>
          <a:ln cap="flat" cmpd="sng" w="222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180975</xdr:colOff>
      <xdr:row>7</xdr:row>
      <xdr:rowOff>333375</xdr:rowOff>
    </xdr:from>
    <xdr:ext cx="5076825" cy="38100"/>
    <xdr:grpSp>
      <xdr:nvGrpSpPr>
        <xdr:cNvPr id="2" name="Shape 2"/>
        <xdr:cNvGrpSpPr/>
      </xdr:nvGrpSpPr>
      <xdr:grpSpPr>
        <a:xfrm>
          <a:off x="2807588" y="3780000"/>
          <a:ext cx="5076825" cy="0"/>
          <a:chOff x="2807588" y="3780000"/>
          <a:chExt cx="5076825" cy="0"/>
        </a:xfrm>
      </xdr:grpSpPr>
      <xdr:cxnSp>
        <xdr:nvCxnSpPr>
          <xdr:cNvPr id="6" name="Shape 6"/>
          <xdr:cNvCxnSpPr/>
        </xdr:nvCxnSpPr>
        <xdr:spPr>
          <a:xfrm>
            <a:off x="2807588" y="3780000"/>
            <a:ext cx="5076825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66675</xdr:colOff>
      <xdr:row>6</xdr:row>
      <xdr:rowOff>0</xdr:rowOff>
    </xdr:from>
    <xdr:ext cx="2609850" cy="371475"/>
    <xdr:sp>
      <xdr:nvSpPr>
        <xdr:cNvPr id="7" name="Shape 7"/>
        <xdr:cNvSpPr/>
      </xdr:nvSpPr>
      <xdr:spPr>
        <a:xfrm>
          <a:off x="4050600" y="3599025"/>
          <a:ext cx="2590800" cy="361950"/>
        </a:xfrm>
        <a:prstGeom prst="rect">
          <a:avLst/>
        </a:prstGeom>
        <a:noFill/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0</xdr:colOff>
      <xdr:row>4</xdr:row>
      <xdr:rowOff>19050</xdr:rowOff>
    </xdr:from>
    <xdr:ext cx="5543550" cy="447675"/>
    <xdr:sp>
      <xdr:nvSpPr>
        <xdr:cNvPr id="8" name="Shape 8"/>
        <xdr:cNvSpPr/>
      </xdr:nvSpPr>
      <xdr:spPr>
        <a:xfrm>
          <a:off x="2578988" y="3565688"/>
          <a:ext cx="5534025" cy="428625"/>
        </a:xfrm>
        <a:prstGeom prst="round2DiagRect">
          <a:avLst>
            <a:gd fmla="val 16667" name="adj1"/>
            <a:gd fmla="val 0" name="adj2"/>
          </a:avLst>
        </a:prstGeom>
        <a:noFill/>
        <a:ln cap="flat" cmpd="sng" w="12700">
          <a:solidFill>
            <a:schemeClr val="dk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5"/>
    <col customWidth="1" min="2" max="2" width="16.13"/>
    <col customWidth="1" min="3" max="4" width="6.75"/>
    <col customWidth="1" min="5" max="5" width="3.25"/>
    <col customWidth="1" min="6" max="6" width="5.5"/>
    <col customWidth="1" min="7" max="7" width="16.13"/>
    <col customWidth="1" min="8" max="9" width="6.75"/>
    <col customWidth="1" min="10" max="26" width="7.63"/>
  </cols>
  <sheetData>
    <row r="1" ht="49.5" customHeight="1">
      <c r="A1" s="1"/>
      <c r="B1" s="2" t="s">
        <v>0</v>
      </c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0.25" customHeight="1">
      <c r="A2" s="4" t="s">
        <v>1</v>
      </c>
      <c r="E2" s="5" t="s">
        <v>2</v>
      </c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0.25" customHeight="1">
      <c r="A3" s="7" t="s">
        <v>3</v>
      </c>
      <c r="E3" s="5" t="s">
        <v>4</v>
      </c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0.25" customHeight="1">
      <c r="E4" s="8" t="s">
        <v>5</v>
      </c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6.0" customHeight="1">
      <c r="A5" s="10" t="s">
        <v>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1.75" customHeight="1">
      <c r="A6" s="11" t="s">
        <v>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8.5" customHeight="1">
      <c r="A7" s="12" t="s">
        <v>8</v>
      </c>
      <c r="B7" s="12"/>
      <c r="C7" s="12"/>
      <c r="D7" s="12"/>
      <c r="E7" s="13" t="s">
        <v>9</v>
      </c>
      <c r="F7" s="12"/>
      <c r="G7" s="12"/>
      <c r="H7" s="12"/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8.5" customHeight="1">
      <c r="A8" s="14" t="s">
        <v>10</v>
      </c>
      <c r="B8" s="15"/>
      <c r="C8" s="15"/>
      <c r="D8" s="16" t="s">
        <v>11</v>
      </c>
      <c r="E8" s="17"/>
      <c r="F8" s="17"/>
      <c r="G8" s="18" t="s">
        <v>12</v>
      </c>
      <c r="H8" s="15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4.5" customHeight="1">
      <c r="A9" s="20"/>
      <c r="B9" s="21"/>
      <c r="C9" s="21"/>
      <c r="D9" s="22"/>
      <c r="E9" s="23"/>
      <c r="F9" s="23"/>
      <c r="G9" s="18"/>
      <c r="H9" s="21"/>
      <c r="I9" s="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24" t="s">
        <v>13</v>
      </c>
      <c r="C10" s="25">
        <f>H105</f>
        <v>49770</v>
      </c>
      <c r="D10" s="26" t="s">
        <v>14</v>
      </c>
      <c r="E10" s="27"/>
      <c r="F10" s="19"/>
      <c r="G10" s="2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5.25" customHeight="1"/>
    <row r="12" ht="13.5" customHeight="1">
      <c r="A12" s="29" t="s">
        <v>15</v>
      </c>
      <c r="B12" s="30" t="s">
        <v>16</v>
      </c>
      <c r="C12" s="31" t="s">
        <v>17</v>
      </c>
      <c r="D12" s="31" t="s">
        <v>18</v>
      </c>
      <c r="E12" s="32"/>
      <c r="F12" s="33" t="s">
        <v>15</v>
      </c>
      <c r="G12" s="31" t="s">
        <v>16</v>
      </c>
      <c r="H12" s="31" t="s">
        <v>17</v>
      </c>
      <c r="I12" s="31" t="s">
        <v>18</v>
      </c>
    </row>
    <row r="13" ht="13.5" customHeight="1">
      <c r="A13" s="34"/>
      <c r="B13" s="35" t="s">
        <v>19</v>
      </c>
      <c r="C13" s="36"/>
      <c r="D13" s="36"/>
      <c r="E13" s="37"/>
      <c r="F13" s="38"/>
      <c r="G13" s="35" t="s">
        <v>20</v>
      </c>
      <c r="H13" s="36"/>
      <c r="I13" s="36"/>
    </row>
    <row r="14" ht="13.5" customHeight="1">
      <c r="A14" s="39" t="s">
        <v>21</v>
      </c>
      <c r="B14" s="40" t="s">
        <v>22</v>
      </c>
      <c r="C14" s="41">
        <v>395.0</v>
      </c>
      <c r="D14" s="41"/>
      <c r="E14" s="37"/>
      <c r="F14" s="38"/>
      <c r="G14" s="35" t="s">
        <v>23</v>
      </c>
      <c r="H14" s="36"/>
      <c r="I14" s="36"/>
    </row>
    <row r="15" ht="13.5" customHeight="1">
      <c r="A15" s="34"/>
      <c r="B15" s="35" t="s">
        <v>24</v>
      </c>
      <c r="C15" s="36"/>
      <c r="D15" s="36"/>
      <c r="E15" s="37"/>
      <c r="F15" s="39" t="s">
        <v>25</v>
      </c>
      <c r="G15" s="40" t="s">
        <v>26</v>
      </c>
      <c r="H15" s="42">
        <v>725.0</v>
      </c>
      <c r="I15" s="42"/>
    </row>
    <row r="16" ht="13.5" customHeight="1">
      <c r="A16" s="38"/>
      <c r="B16" s="35" t="s">
        <v>27</v>
      </c>
      <c r="C16" s="43"/>
      <c r="D16" s="43"/>
      <c r="E16" s="37"/>
      <c r="F16" s="38"/>
      <c r="G16" s="35" t="s">
        <v>28</v>
      </c>
      <c r="H16" s="36"/>
      <c r="I16" s="36"/>
    </row>
    <row r="17" ht="13.5" customHeight="1">
      <c r="A17" s="38"/>
      <c r="B17" s="35" t="s">
        <v>29</v>
      </c>
      <c r="C17" s="36"/>
      <c r="D17" s="36"/>
      <c r="E17" s="37"/>
      <c r="F17" s="38"/>
      <c r="G17" s="35" t="s">
        <v>30</v>
      </c>
      <c r="H17" s="36"/>
      <c r="I17" s="36"/>
    </row>
    <row r="18" ht="13.5" customHeight="1">
      <c r="A18" s="39" t="s">
        <v>31</v>
      </c>
      <c r="B18" s="40" t="s">
        <v>32</v>
      </c>
      <c r="C18" s="41">
        <v>780.0</v>
      </c>
      <c r="D18" s="41"/>
      <c r="E18" s="37"/>
      <c r="F18" s="39" t="s">
        <v>33</v>
      </c>
      <c r="G18" s="40" t="s">
        <v>34</v>
      </c>
      <c r="H18" s="41">
        <v>800.0</v>
      </c>
      <c r="I18" s="41"/>
    </row>
    <row r="19" ht="13.5" customHeight="1">
      <c r="A19" s="34"/>
      <c r="B19" s="35" t="s">
        <v>35</v>
      </c>
      <c r="C19" s="36"/>
      <c r="D19" s="36"/>
      <c r="E19" s="37"/>
      <c r="F19" s="38"/>
      <c r="G19" s="35" t="s">
        <v>36</v>
      </c>
      <c r="H19" s="44"/>
      <c r="I19" s="44"/>
    </row>
    <row r="20" ht="13.5" customHeight="1">
      <c r="A20" s="39" t="s">
        <v>37</v>
      </c>
      <c r="B20" s="40" t="s">
        <v>38</v>
      </c>
      <c r="C20" s="41">
        <v>175.0</v>
      </c>
      <c r="D20" s="41"/>
      <c r="E20" s="37"/>
      <c r="F20" s="38"/>
      <c r="G20" s="35" t="s">
        <v>39</v>
      </c>
      <c r="H20" s="36"/>
      <c r="I20" s="36"/>
    </row>
    <row r="21" ht="13.5" customHeight="1">
      <c r="A21" s="34"/>
      <c r="B21" s="35" t="s">
        <v>40</v>
      </c>
      <c r="C21" s="36"/>
      <c r="D21" s="36"/>
      <c r="E21" s="37"/>
      <c r="F21" s="38"/>
      <c r="G21" s="35" t="s">
        <v>41</v>
      </c>
      <c r="H21" s="43"/>
      <c r="I21" s="43"/>
    </row>
    <row r="22" ht="13.5" customHeight="1">
      <c r="A22" s="38"/>
      <c r="B22" s="35" t="s">
        <v>42</v>
      </c>
      <c r="C22" s="43"/>
      <c r="D22" s="43"/>
      <c r="E22" s="37"/>
      <c r="F22" s="39" t="s">
        <v>43</v>
      </c>
      <c r="G22" s="40" t="s">
        <v>44</v>
      </c>
      <c r="H22" s="41">
        <v>1145.0</v>
      </c>
      <c r="I22" s="41"/>
    </row>
    <row r="23" ht="13.5" customHeight="1">
      <c r="A23" s="39" t="s">
        <v>45</v>
      </c>
      <c r="B23" s="40" t="s">
        <v>46</v>
      </c>
      <c r="C23" s="41">
        <v>640.0</v>
      </c>
      <c r="D23" s="41"/>
      <c r="E23" s="37"/>
      <c r="F23" s="38"/>
      <c r="G23" s="35" t="s">
        <v>47</v>
      </c>
      <c r="H23" s="36"/>
      <c r="I23" s="36"/>
    </row>
    <row r="24" ht="13.5" customHeight="1">
      <c r="A24" s="38"/>
      <c r="B24" s="35" t="s">
        <v>48</v>
      </c>
      <c r="C24" s="43"/>
      <c r="D24" s="43"/>
      <c r="E24" s="37"/>
      <c r="F24" s="38"/>
      <c r="G24" s="35" t="s">
        <v>44</v>
      </c>
      <c r="H24" s="43"/>
      <c r="I24" s="43"/>
    </row>
    <row r="25" ht="13.5" customHeight="1">
      <c r="A25" s="39" t="s">
        <v>49</v>
      </c>
      <c r="B25" s="40"/>
      <c r="C25" s="42">
        <v>860.0</v>
      </c>
      <c r="D25" s="42"/>
      <c r="E25" s="37"/>
      <c r="F25" s="39" t="s">
        <v>50</v>
      </c>
      <c r="G25" s="40"/>
      <c r="H25" s="41">
        <v>1520.0</v>
      </c>
      <c r="I25" s="41"/>
    </row>
    <row r="26" ht="13.5" customHeight="1">
      <c r="A26" s="38"/>
      <c r="B26" s="35" t="s">
        <v>51</v>
      </c>
      <c r="C26" s="36"/>
      <c r="D26" s="36"/>
      <c r="E26" s="37"/>
      <c r="F26" s="38"/>
      <c r="G26" s="35" t="s">
        <v>52</v>
      </c>
      <c r="H26" s="36"/>
      <c r="I26" s="36"/>
    </row>
    <row r="27" ht="13.5" customHeight="1">
      <c r="A27" s="38"/>
      <c r="B27" s="35" t="s">
        <v>53</v>
      </c>
      <c r="C27" s="36"/>
      <c r="D27" s="36"/>
      <c r="E27" s="37"/>
      <c r="F27" s="39" t="s">
        <v>54</v>
      </c>
      <c r="G27" s="40"/>
      <c r="H27" s="41">
        <v>955.0</v>
      </c>
      <c r="I27" s="41"/>
    </row>
    <row r="28" ht="13.5" customHeight="1">
      <c r="A28" s="39" t="s">
        <v>55</v>
      </c>
      <c r="B28" s="40" t="s">
        <v>56</v>
      </c>
      <c r="C28" s="41">
        <v>850.0</v>
      </c>
      <c r="D28" s="41"/>
      <c r="E28" s="37"/>
      <c r="F28" s="38"/>
      <c r="G28" s="35" t="s">
        <v>57</v>
      </c>
      <c r="H28" s="36"/>
      <c r="I28" s="36"/>
    </row>
    <row r="29" ht="13.5" customHeight="1">
      <c r="A29" s="38"/>
      <c r="B29" s="35" t="s">
        <v>58</v>
      </c>
      <c r="C29" s="36"/>
      <c r="D29" s="36"/>
      <c r="E29" s="37"/>
      <c r="F29" s="39" t="s">
        <v>59</v>
      </c>
      <c r="G29" s="40"/>
      <c r="H29" s="41">
        <v>1000.0</v>
      </c>
      <c r="I29" s="41"/>
    </row>
    <row r="30" ht="13.5" customHeight="1">
      <c r="A30" s="38"/>
      <c r="B30" s="35" t="s">
        <v>60</v>
      </c>
      <c r="C30" s="36"/>
      <c r="D30" s="36"/>
      <c r="E30" s="37"/>
      <c r="F30" s="38"/>
      <c r="G30" s="35" t="s">
        <v>61</v>
      </c>
      <c r="H30" s="36"/>
      <c r="I30" s="36"/>
    </row>
    <row r="31" ht="13.5" customHeight="1">
      <c r="A31" s="39" t="s">
        <v>62</v>
      </c>
      <c r="B31" s="40" t="s">
        <v>63</v>
      </c>
      <c r="C31" s="41">
        <v>510.0</v>
      </c>
      <c r="D31" s="41"/>
      <c r="E31" s="37"/>
      <c r="F31" s="39" t="s">
        <v>64</v>
      </c>
      <c r="G31" s="40"/>
      <c r="H31" s="41">
        <v>530.0</v>
      </c>
      <c r="I31" s="41"/>
    </row>
    <row r="32" ht="13.5" customHeight="1">
      <c r="A32" s="38"/>
      <c r="B32" s="35"/>
      <c r="C32" s="36"/>
      <c r="D32" s="36"/>
      <c r="E32" s="37"/>
      <c r="F32" s="38"/>
      <c r="G32" s="35" t="s">
        <v>65</v>
      </c>
      <c r="H32" s="36"/>
      <c r="I32" s="36"/>
    </row>
    <row r="33" ht="13.5" customHeight="1">
      <c r="A33" s="38"/>
      <c r="B33" s="35"/>
      <c r="C33" s="36"/>
      <c r="D33" s="36"/>
      <c r="E33" s="37"/>
      <c r="F33" s="38"/>
      <c r="G33" s="35" t="s">
        <v>66</v>
      </c>
      <c r="H33" s="36"/>
      <c r="I33" s="36"/>
    </row>
    <row r="34" ht="13.5" customHeight="1">
      <c r="A34" s="38"/>
      <c r="B34" s="35" t="s">
        <v>67</v>
      </c>
      <c r="C34" s="36"/>
      <c r="D34" s="36"/>
      <c r="E34" s="37"/>
      <c r="F34" s="39" t="s">
        <v>68</v>
      </c>
      <c r="G34" s="40"/>
      <c r="H34" s="41">
        <v>1060.0</v>
      </c>
      <c r="I34" s="41"/>
    </row>
    <row r="35" ht="13.5" customHeight="1">
      <c r="A35" s="39" t="s">
        <v>69</v>
      </c>
      <c r="B35" s="40" t="s">
        <v>70</v>
      </c>
      <c r="C35" s="41">
        <v>1055.0</v>
      </c>
      <c r="D35" s="41"/>
      <c r="E35" s="37"/>
      <c r="F35" s="38"/>
      <c r="G35" s="35" t="s">
        <v>71</v>
      </c>
      <c r="H35" s="43"/>
      <c r="I35" s="43"/>
    </row>
    <row r="36" ht="13.5" customHeight="1">
      <c r="A36" s="38"/>
      <c r="B36" s="35" t="s">
        <v>72</v>
      </c>
      <c r="C36" s="36"/>
      <c r="D36" s="36"/>
      <c r="E36" s="37"/>
      <c r="F36" s="39" t="s">
        <v>73</v>
      </c>
      <c r="G36" s="40"/>
      <c r="H36" s="41">
        <v>1145.0</v>
      </c>
      <c r="I36" s="41"/>
    </row>
    <row r="37" ht="13.5" customHeight="1">
      <c r="A37" s="39" t="s">
        <v>74</v>
      </c>
      <c r="B37" s="40" t="s">
        <v>75</v>
      </c>
      <c r="C37" s="42">
        <v>700.0</v>
      </c>
      <c r="D37" s="42"/>
      <c r="E37" s="37"/>
      <c r="F37" s="38"/>
      <c r="G37" s="35" t="s">
        <v>76</v>
      </c>
      <c r="H37" s="36"/>
      <c r="I37" s="36"/>
    </row>
    <row r="38" ht="13.5" customHeight="1">
      <c r="A38" s="38"/>
      <c r="B38" s="35" t="s">
        <v>77</v>
      </c>
      <c r="C38" s="36"/>
      <c r="D38" s="36"/>
      <c r="E38" s="37"/>
      <c r="F38" s="39" t="s">
        <v>78</v>
      </c>
      <c r="G38" s="40" t="s">
        <v>79</v>
      </c>
      <c r="H38" s="41">
        <v>1060.0</v>
      </c>
      <c r="I38" s="41"/>
    </row>
    <row r="39" ht="13.5" customHeight="1">
      <c r="A39" s="38"/>
      <c r="B39" s="35" t="s">
        <v>28</v>
      </c>
      <c r="C39" s="36"/>
      <c r="D39" s="36"/>
      <c r="E39" s="37"/>
      <c r="F39" s="38"/>
      <c r="G39" s="35" t="s">
        <v>80</v>
      </c>
      <c r="H39" s="36"/>
      <c r="I39" s="36"/>
    </row>
    <row r="40" ht="13.5" customHeight="1">
      <c r="A40" s="38"/>
      <c r="B40" s="35" t="s">
        <v>81</v>
      </c>
      <c r="C40" s="43"/>
      <c r="D40" s="43"/>
      <c r="E40" s="37"/>
      <c r="F40" s="39" t="s">
        <v>82</v>
      </c>
      <c r="G40" s="40" t="s">
        <v>83</v>
      </c>
      <c r="H40" s="42">
        <v>1235.0</v>
      </c>
      <c r="I40" s="42"/>
    </row>
    <row r="41" ht="13.5" customHeight="1">
      <c r="A41" s="39" t="s">
        <v>84</v>
      </c>
      <c r="B41" s="40"/>
      <c r="C41" s="41">
        <v>840.0</v>
      </c>
      <c r="D41" s="41"/>
      <c r="E41" s="37"/>
      <c r="F41" s="34"/>
      <c r="G41" s="35"/>
      <c r="H41" s="36"/>
      <c r="I41" s="36"/>
    </row>
    <row r="42" ht="13.5" customHeight="1">
      <c r="A42" s="38"/>
      <c r="B42" s="35" t="s">
        <v>85</v>
      </c>
      <c r="C42" s="43"/>
      <c r="D42" s="43"/>
      <c r="E42" s="37"/>
      <c r="F42" s="39" t="s">
        <v>86</v>
      </c>
      <c r="G42" s="40" t="s">
        <v>87</v>
      </c>
      <c r="H42" s="41">
        <v>455.0</v>
      </c>
      <c r="I42" s="41"/>
    </row>
    <row r="43" ht="13.5" customHeight="1">
      <c r="A43" s="39" t="s">
        <v>88</v>
      </c>
      <c r="B43" s="40" t="s">
        <v>89</v>
      </c>
      <c r="C43" s="42">
        <v>995.0</v>
      </c>
      <c r="D43" s="42"/>
      <c r="E43" s="37"/>
      <c r="F43" s="38"/>
      <c r="G43" s="35" t="s">
        <v>90</v>
      </c>
      <c r="H43" s="36"/>
      <c r="I43" s="36"/>
    </row>
    <row r="44" ht="13.5" customHeight="1">
      <c r="A44" s="34"/>
      <c r="B44" s="35"/>
      <c r="C44" s="43"/>
      <c r="D44" s="43"/>
      <c r="E44" s="37"/>
      <c r="F44" s="39" t="s">
        <v>91</v>
      </c>
      <c r="G44" s="45" t="s">
        <v>92</v>
      </c>
      <c r="H44" s="41">
        <v>1240.0</v>
      </c>
      <c r="I44" s="41"/>
    </row>
    <row r="45" ht="13.5" customHeight="1">
      <c r="A45" s="39" t="s">
        <v>93</v>
      </c>
      <c r="B45" s="40" t="s">
        <v>94</v>
      </c>
      <c r="C45" s="42">
        <v>830.0</v>
      </c>
      <c r="D45" s="42"/>
      <c r="E45" s="37"/>
      <c r="F45" s="38"/>
      <c r="G45" s="35" t="s">
        <v>95</v>
      </c>
      <c r="H45" s="36"/>
      <c r="I45" s="36"/>
    </row>
    <row r="46" ht="13.5" customHeight="1">
      <c r="A46" s="38"/>
      <c r="B46" s="35" t="s">
        <v>96</v>
      </c>
      <c r="C46" s="36"/>
      <c r="D46" s="36"/>
      <c r="E46" s="37"/>
      <c r="F46" s="39" t="s">
        <v>97</v>
      </c>
      <c r="G46" s="40" t="s">
        <v>98</v>
      </c>
      <c r="H46" s="41">
        <v>515.0</v>
      </c>
      <c r="I46" s="41"/>
    </row>
    <row r="47" ht="13.5" customHeight="1">
      <c r="A47" s="39" t="s">
        <v>99</v>
      </c>
      <c r="B47" s="40" t="s">
        <v>100</v>
      </c>
      <c r="C47" s="41">
        <v>1020.0</v>
      </c>
      <c r="D47" s="41"/>
      <c r="E47" s="37"/>
      <c r="F47" s="34"/>
      <c r="G47" s="35"/>
      <c r="H47" s="36"/>
      <c r="I47" s="36"/>
    </row>
    <row r="48" ht="13.5" customHeight="1">
      <c r="A48" s="38"/>
      <c r="B48" s="35" t="s">
        <v>101</v>
      </c>
      <c r="C48" s="36"/>
      <c r="D48" s="36"/>
      <c r="E48" s="37"/>
      <c r="F48" s="39" t="s">
        <v>102</v>
      </c>
      <c r="G48" s="40" t="s">
        <v>103</v>
      </c>
      <c r="H48" s="41">
        <v>730.0</v>
      </c>
      <c r="I48" s="41"/>
    </row>
    <row r="49" ht="13.5" customHeight="1">
      <c r="A49" s="38"/>
      <c r="B49" s="35" t="s">
        <v>104</v>
      </c>
      <c r="C49" s="36"/>
      <c r="D49" s="36"/>
      <c r="E49" s="37"/>
      <c r="F49" s="38"/>
      <c r="G49" s="35" t="s">
        <v>105</v>
      </c>
      <c r="H49" s="43"/>
      <c r="I49" s="43"/>
    </row>
    <row r="50" ht="13.5" customHeight="1">
      <c r="A50" s="39" t="s">
        <v>106</v>
      </c>
      <c r="B50" s="40" t="s">
        <v>107</v>
      </c>
      <c r="C50" s="41">
        <v>1315.0</v>
      </c>
      <c r="D50" s="41"/>
      <c r="E50" s="37"/>
      <c r="F50" s="39" t="s">
        <v>108</v>
      </c>
      <c r="G50" s="46" t="s">
        <v>109</v>
      </c>
      <c r="H50" s="41">
        <v>585.0</v>
      </c>
      <c r="I50" s="41"/>
    </row>
    <row r="51" ht="13.5" customHeight="1">
      <c r="A51" s="37"/>
      <c r="B51" s="37"/>
      <c r="C51" s="37"/>
      <c r="D51" s="37"/>
      <c r="E51" s="37"/>
      <c r="F51" s="47"/>
      <c r="G51" s="48"/>
      <c r="H51" s="49"/>
      <c r="I51" s="49"/>
    </row>
    <row r="52" ht="50.25" customHeight="1">
      <c r="A52" s="37"/>
      <c r="B52" s="50" t="str">
        <f>B1</f>
        <v>上越・妙高　地域みっちゃく生活情報誌
まるごと上越！　　ポスティング発注書</v>
      </c>
      <c r="I52" s="37"/>
    </row>
    <row r="53" ht="13.5" customHeight="1">
      <c r="A53" s="29" t="s">
        <v>15</v>
      </c>
      <c r="B53" s="30" t="s">
        <v>16</v>
      </c>
      <c r="C53" s="31" t="s">
        <v>17</v>
      </c>
      <c r="D53" s="31" t="s">
        <v>18</v>
      </c>
      <c r="E53" s="32"/>
      <c r="F53" s="33" t="s">
        <v>15</v>
      </c>
      <c r="G53" s="31" t="s">
        <v>16</v>
      </c>
      <c r="H53" s="31" t="s">
        <v>17</v>
      </c>
      <c r="I53" s="31" t="s">
        <v>18</v>
      </c>
    </row>
    <row r="54" ht="13.5" customHeight="1">
      <c r="A54" s="34"/>
      <c r="B54" s="35" t="s">
        <v>105</v>
      </c>
      <c r="C54" s="36"/>
      <c r="D54" s="36"/>
      <c r="E54" s="37"/>
      <c r="F54" s="38"/>
      <c r="G54" s="35" t="s">
        <v>110</v>
      </c>
      <c r="H54" s="36"/>
      <c r="I54" s="36"/>
    </row>
    <row r="55" ht="13.5" customHeight="1">
      <c r="A55" s="39" t="s">
        <v>111</v>
      </c>
      <c r="B55" s="40" t="s">
        <v>112</v>
      </c>
      <c r="C55" s="41">
        <v>540.0</v>
      </c>
      <c r="D55" s="41"/>
      <c r="E55" s="37"/>
      <c r="F55" s="38"/>
      <c r="G55" s="35" t="s">
        <v>113</v>
      </c>
      <c r="H55" s="36"/>
      <c r="I55" s="36"/>
    </row>
    <row r="56" ht="13.5" customHeight="1">
      <c r="A56" s="38"/>
      <c r="B56" s="35" t="s">
        <v>114</v>
      </c>
      <c r="C56" s="36"/>
      <c r="D56" s="36"/>
      <c r="E56" s="37"/>
      <c r="F56" s="38"/>
      <c r="G56" s="35" t="s">
        <v>115</v>
      </c>
      <c r="H56" s="43"/>
      <c r="I56" s="43"/>
    </row>
    <row r="57" ht="13.5" customHeight="1">
      <c r="A57" s="39" t="s">
        <v>116</v>
      </c>
      <c r="B57" s="40" t="s">
        <v>117</v>
      </c>
      <c r="C57" s="41">
        <v>745.0</v>
      </c>
      <c r="D57" s="41"/>
      <c r="E57" s="37"/>
      <c r="F57" s="38"/>
      <c r="G57" s="35" t="s">
        <v>118</v>
      </c>
      <c r="H57" s="51"/>
      <c r="I57" s="51"/>
    </row>
    <row r="58" ht="13.5" customHeight="1">
      <c r="A58" s="38"/>
      <c r="B58" s="35" t="s">
        <v>119</v>
      </c>
      <c r="C58" s="36"/>
      <c r="D58" s="36"/>
      <c r="E58" s="37"/>
      <c r="F58" s="39" t="s">
        <v>120</v>
      </c>
      <c r="G58" s="40" t="s">
        <v>121</v>
      </c>
      <c r="H58" s="41">
        <v>750.0</v>
      </c>
      <c r="I58" s="41"/>
    </row>
    <row r="59" ht="13.5" customHeight="1">
      <c r="A59" s="39" t="s">
        <v>122</v>
      </c>
      <c r="B59" s="40" t="s">
        <v>123</v>
      </c>
      <c r="C59" s="41">
        <v>715.0</v>
      </c>
      <c r="D59" s="41"/>
      <c r="E59" s="37"/>
      <c r="F59" s="38"/>
      <c r="G59" s="35" t="s">
        <v>124</v>
      </c>
      <c r="H59" s="36"/>
      <c r="I59" s="36"/>
    </row>
    <row r="60" ht="13.5" customHeight="1">
      <c r="A60" s="38"/>
      <c r="B60" s="35" t="s">
        <v>125</v>
      </c>
      <c r="C60" s="43"/>
      <c r="D60" s="43"/>
      <c r="E60" s="37"/>
      <c r="F60" s="39" t="s">
        <v>126</v>
      </c>
      <c r="G60" s="40" t="s">
        <v>127</v>
      </c>
      <c r="H60" s="41">
        <v>650.0</v>
      </c>
      <c r="I60" s="41"/>
    </row>
    <row r="61" ht="13.5" customHeight="1">
      <c r="A61" s="39" t="s">
        <v>128</v>
      </c>
      <c r="B61" s="40" t="s">
        <v>129</v>
      </c>
      <c r="C61" s="41">
        <v>1350.0</v>
      </c>
      <c r="D61" s="41"/>
      <c r="E61" s="37"/>
      <c r="F61" s="38"/>
      <c r="G61" s="35" t="s">
        <v>130</v>
      </c>
      <c r="H61" s="36"/>
      <c r="I61" s="36"/>
    </row>
    <row r="62" ht="13.5" customHeight="1">
      <c r="A62" s="34"/>
      <c r="B62" s="52"/>
      <c r="C62" s="53"/>
      <c r="D62" s="53"/>
      <c r="E62" s="37"/>
      <c r="F62" s="38"/>
      <c r="G62" s="35" t="s">
        <v>131</v>
      </c>
      <c r="H62" s="43"/>
      <c r="I62" s="43"/>
    </row>
    <row r="63" ht="13.5" customHeight="1">
      <c r="A63" s="39" t="s">
        <v>132</v>
      </c>
      <c r="B63" s="40" t="s">
        <v>133</v>
      </c>
      <c r="C63" s="41">
        <v>470.0</v>
      </c>
      <c r="D63" s="41"/>
      <c r="E63" s="37"/>
      <c r="F63" s="39" t="s">
        <v>134</v>
      </c>
      <c r="G63" s="40" t="s">
        <v>135</v>
      </c>
      <c r="H63" s="41">
        <v>1130.0</v>
      </c>
      <c r="I63" s="41"/>
    </row>
    <row r="64" ht="13.5" customHeight="1">
      <c r="A64" s="38"/>
      <c r="B64" s="52" t="s">
        <v>136</v>
      </c>
      <c r="C64" s="53"/>
      <c r="D64" s="53"/>
      <c r="E64" s="37"/>
      <c r="F64" s="38"/>
      <c r="G64" s="35" t="s">
        <v>137</v>
      </c>
      <c r="H64" s="36"/>
      <c r="I64" s="36"/>
    </row>
    <row r="65" ht="13.5" customHeight="1">
      <c r="A65" s="38"/>
      <c r="B65" s="35" t="s">
        <v>138</v>
      </c>
      <c r="C65" s="36"/>
      <c r="D65" s="36"/>
      <c r="E65" s="37"/>
      <c r="F65" s="38"/>
      <c r="G65" s="35" t="s">
        <v>139</v>
      </c>
      <c r="H65" s="36"/>
      <c r="I65" s="36"/>
    </row>
    <row r="66" ht="13.5" customHeight="1">
      <c r="A66" s="39" t="s">
        <v>140</v>
      </c>
      <c r="B66" s="40" t="s">
        <v>141</v>
      </c>
      <c r="C66" s="42">
        <v>305.0</v>
      </c>
      <c r="D66" s="42"/>
      <c r="E66" s="37"/>
      <c r="F66" s="39" t="s">
        <v>142</v>
      </c>
      <c r="G66" s="40" t="s">
        <v>143</v>
      </c>
      <c r="H66" s="42">
        <v>970.0</v>
      </c>
      <c r="I66" s="42"/>
    </row>
    <row r="67" ht="13.5" customHeight="1">
      <c r="A67" s="38"/>
      <c r="B67" s="35" t="s">
        <v>144</v>
      </c>
      <c r="C67" s="36"/>
      <c r="D67" s="36"/>
      <c r="E67" s="37"/>
      <c r="F67" s="38"/>
      <c r="G67" s="35" t="s">
        <v>145</v>
      </c>
      <c r="H67" s="36"/>
      <c r="I67" s="36"/>
    </row>
    <row r="68" ht="13.5" customHeight="1">
      <c r="A68" s="39" t="s">
        <v>146</v>
      </c>
      <c r="B68" s="40" t="s">
        <v>129</v>
      </c>
      <c r="C68" s="42">
        <v>780.0</v>
      </c>
      <c r="D68" s="42"/>
      <c r="E68" s="37"/>
      <c r="F68" s="38"/>
      <c r="G68" s="35" t="s">
        <v>147</v>
      </c>
      <c r="H68" s="36"/>
      <c r="I68" s="36"/>
    </row>
    <row r="69" ht="13.5" customHeight="1">
      <c r="A69" s="38"/>
      <c r="B69" s="35" t="s">
        <v>148</v>
      </c>
      <c r="C69" s="43"/>
      <c r="D69" s="43"/>
      <c r="E69" s="37"/>
      <c r="F69" s="38"/>
      <c r="G69" s="35" t="s">
        <v>149</v>
      </c>
      <c r="H69" s="36"/>
      <c r="I69" s="36"/>
    </row>
    <row r="70" ht="13.5" customHeight="1">
      <c r="A70" s="38"/>
      <c r="B70" s="35" t="s">
        <v>150</v>
      </c>
      <c r="C70" s="36"/>
      <c r="D70" s="36"/>
      <c r="E70" s="37"/>
      <c r="F70" s="39" t="s">
        <v>151</v>
      </c>
      <c r="G70" s="40" t="s">
        <v>152</v>
      </c>
      <c r="H70" s="42">
        <v>770.0</v>
      </c>
      <c r="I70" s="42"/>
    </row>
    <row r="71" ht="13.5" customHeight="1">
      <c r="A71" s="38"/>
      <c r="B71" s="35" t="s">
        <v>153</v>
      </c>
      <c r="C71" s="36"/>
      <c r="D71" s="36"/>
      <c r="E71" s="37"/>
      <c r="F71" s="38"/>
      <c r="G71" s="35" t="s">
        <v>154</v>
      </c>
      <c r="H71" s="36"/>
      <c r="I71" s="36"/>
    </row>
    <row r="72" ht="13.5" customHeight="1">
      <c r="A72" s="39" t="s">
        <v>155</v>
      </c>
      <c r="B72" s="46" t="s">
        <v>156</v>
      </c>
      <c r="C72" s="41">
        <v>990.0</v>
      </c>
      <c r="D72" s="41"/>
      <c r="E72" s="37"/>
      <c r="F72" s="38"/>
      <c r="G72" s="35" t="s">
        <v>157</v>
      </c>
      <c r="H72" s="36"/>
      <c r="I72" s="36"/>
    </row>
    <row r="73" ht="13.5" customHeight="1">
      <c r="A73" s="38"/>
      <c r="B73" s="35" t="s">
        <v>158</v>
      </c>
      <c r="C73" s="43"/>
      <c r="D73" s="43"/>
      <c r="E73" s="37"/>
      <c r="F73" s="39" t="s">
        <v>159</v>
      </c>
      <c r="G73" s="40" t="s">
        <v>160</v>
      </c>
      <c r="H73" s="42">
        <v>995.0</v>
      </c>
      <c r="I73" s="42"/>
    </row>
    <row r="74" ht="13.5" customHeight="1">
      <c r="A74" s="38"/>
      <c r="B74" s="35"/>
      <c r="C74" s="43"/>
      <c r="D74" s="43"/>
      <c r="E74" s="37"/>
      <c r="F74" s="38"/>
      <c r="G74" s="35" t="s">
        <v>161</v>
      </c>
      <c r="H74" s="36"/>
      <c r="I74" s="36"/>
    </row>
    <row r="75" ht="13.5" customHeight="1">
      <c r="A75" s="39" t="s">
        <v>162</v>
      </c>
      <c r="B75" s="40"/>
      <c r="C75" s="41">
        <v>900.0</v>
      </c>
      <c r="D75" s="41"/>
      <c r="E75" s="37"/>
      <c r="F75" s="39" t="s">
        <v>163</v>
      </c>
      <c r="G75" s="40" t="s">
        <v>164</v>
      </c>
      <c r="H75" s="41">
        <v>455.0</v>
      </c>
      <c r="I75" s="41"/>
    </row>
    <row r="76" ht="13.5" customHeight="1">
      <c r="A76" s="38"/>
      <c r="B76" s="35" t="s">
        <v>165</v>
      </c>
      <c r="C76" s="36"/>
      <c r="D76" s="36"/>
      <c r="E76" s="37"/>
      <c r="F76" s="38"/>
      <c r="G76" s="35" t="s">
        <v>166</v>
      </c>
      <c r="H76" s="36"/>
      <c r="I76" s="36"/>
    </row>
    <row r="77" ht="13.5" customHeight="1">
      <c r="A77" s="39" t="s">
        <v>167</v>
      </c>
      <c r="B77" s="40" t="s">
        <v>168</v>
      </c>
      <c r="C77" s="41">
        <v>820.0</v>
      </c>
      <c r="D77" s="41"/>
      <c r="E77" s="37"/>
      <c r="F77" s="38"/>
      <c r="G77" s="35" t="s">
        <v>169</v>
      </c>
      <c r="H77" s="36"/>
      <c r="I77" s="36"/>
    </row>
    <row r="78" ht="13.5" customHeight="1">
      <c r="A78" s="38"/>
      <c r="B78" s="35" t="s">
        <v>170</v>
      </c>
      <c r="C78" s="36"/>
      <c r="D78" s="36"/>
      <c r="E78" s="37"/>
      <c r="F78" s="39" t="s">
        <v>171</v>
      </c>
      <c r="G78" s="40" t="s">
        <v>172</v>
      </c>
      <c r="H78" s="41">
        <v>990.0</v>
      </c>
      <c r="I78" s="41"/>
    </row>
    <row r="79" ht="13.5" customHeight="1">
      <c r="A79" s="39" t="s">
        <v>173</v>
      </c>
      <c r="B79" s="40" t="s">
        <v>174</v>
      </c>
      <c r="C79" s="41">
        <v>970.0</v>
      </c>
      <c r="D79" s="41"/>
      <c r="E79" s="37"/>
      <c r="F79" s="38"/>
      <c r="G79" s="35" t="s">
        <v>175</v>
      </c>
      <c r="H79" s="43"/>
      <c r="I79" s="43"/>
    </row>
    <row r="80" ht="13.5" customHeight="1">
      <c r="A80" s="38"/>
      <c r="B80" s="35" t="s">
        <v>176</v>
      </c>
      <c r="C80" s="36"/>
      <c r="D80" s="36"/>
      <c r="E80" s="37"/>
      <c r="F80" s="39" t="s">
        <v>177</v>
      </c>
      <c r="G80" s="40" t="s">
        <v>178</v>
      </c>
      <c r="H80" s="41">
        <v>365.0</v>
      </c>
      <c r="I80" s="41"/>
    </row>
    <row r="81" ht="13.5" customHeight="1">
      <c r="A81" s="38"/>
      <c r="B81" s="35" t="s">
        <v>179</v>
      </c>
      <c r="C81" s="36"/>
      <c r="D81" s="36"/>
      <c r="E81" s="37"/>
      <c r="F81" s="38"/>
      <c r="G81" s="35" t="s">
        <v>180</v>
      </c>
      <c r="H81" s="36"/>
      <c r="I81" s="36"/>
    </row>
    <row r="82" ht="13.5" customHeight="1">
      <c r="A82" s="38"/>
      <c r="B82" s="35"/>
      <c r="C82" s="43"/>
      <c r="D82" s="43"/>
      <c r="E82" s="37"/>
      <c r="F82" s="38"/>
      <c r="G82" s="35" t="s">
        <v>181</v>
      </c>
      <c r="H82" s="36"/>
      <c r="I82" s="36"/>
    </row>
    <row r="83" ht="13.5" customHeight="1">
      <c r="A83" s="39" t="s">
        <v>182</v>
      </c>
      <c r="B83" s="40" t="s">
        <v>183</v>
      </c>
      <c r="C83" s="41">
        <v>790.0</v>
      </c>
      <c r="D83" s="41"/>
      <c r="E83" s="37"/>
      <c r="F83" s="38" t="s">
        <v>184</v>
      </c>
      <c r="G83" s="35" t="s">
        <v>185</v>
      </c>
      <c r="H83" s="36">
        <v>450.0</v>
      </c>
      <c r="I83" s="36"/>
    </row>
    <row r="84" ht="13.5" customHeight="1">
      <c r="A84" s="38"/>
      <c r="B84" s="35" t="s">
        <v>186</v>
      </c>
      <c r="C84" s="43"/>
      <c r="D84" s="43"/>
      <c r="E84" s="37"/>
      <c r="F84" s="34"/>
      <c r="G84" s="54" t="s">
        <v>187</v>
      </c>
      <c r="H84" s="55"/>
      <c r="I84" s="53"/>
    </row>
    <row r="85" ht="13.5" customHeight="1">
      <c r="A85" s="39" t="s">
        <v>188</v>
      </c>
      <c r="B85" s="40" t="s">
        <v>189</v>
      </c>
      <c r="C85" s="42">
        <v>470.0</v>
      </c>
      <c r="D85" s="42"/>
      <c r="E85" s="37"/>
      <c r="F85" s="38"/>
      <c r="G85" s="56" t="s">
        <v>190</v>
      </c>
      <c r="H85" s="57"/>
      <c r="I85" s="43"/>
    </row>
    <row r="86" ht="13.5" customHeight="1">
      <c r="A86" s="38"/>
      <c r="B86" s="35" t="s">
        <v>191</v>
      </c>
      <c r="C86" s="36"/>
      <c r="D86" s="36"/>
      <c r="E86" s="37"/>
      <c r="F86" s="38"/>
      <c r="G86" s="56" t="s">
        <v>192</v>
      </c>
      <c r="H86" s="57"/>
      <c r="I86" s="43"/>
    </row>
    <row r="87" ht="13.5" customHeight="1">
      <c r="A87" s="39" t="s">
        <v>193</v>
      </c>
      <c r="B87" s="40"/>
      <c r="C87" s="41">
        <v>635.0</v>
      </c>
      <c r="D87" s="41"/>
      <c r="E87" s="37"/>
      <c r="F87" s="39" t="s">
        <v>194</v>
      </c>
      <c r="G87" s="46" t="s">
        <v>195</v>
      </c>
      <c r="H87" s="58">
        <v>350.0</v>
      </c>
      <c r="I87" s="41"/>
    </row>
    <row r="88" ht="13.5" customHeight="1">
      <c r="A88" s="38"/>
      <c r="B88" s="35" t="s">
        <v>196</v>
      </c>
      <c r="C88" s="43"/>
      <c r="D88" s="43"/>
      <c r="E88" s="37"/>
      <c r="F88" s="38"/>
      <c r="G88" s="35" t="s">
        <v>197</v>
      </c>
      <c r="H88" s="49"/>
      <c r="I88" s="55"/>
    </row>
    <row r="89" ht="13.5" customHeight="1">
      <c r="A89" s="39" t="s">
        <v>198</v>
      </c>
      <c r="B89" s="40" t="s">
        <v>199</v>
      </c>
      <c r="C89" s="41">
        <v>290.0</v>
      </c>
      <c r="D89" s="41"/>
      <c r="E89" s="37"/>
      <c r="F89" s="39" t="s">
        <v>200</v>
      </c>
      <c r="G89" s="40" t="s">
        <v>201</v>
      </c>
      <c r="H89" s="59">
        <v>235.0</v>
      </c>
      <c r="I89" s="60"/>
    </row>
    <row r="90" ht="13.5" customHeight="1">
      <c r="A90" s="38"/>
      <c r="B90" s="35" t="s">
        <v>196</v>
      </c>
      <c r="C90" s="36"/>
      <c r="D90" s="36"/>
      <c r="E90" s="37"/>
      <c r="F90" s="38"/>
      <c r="G90" s="35" t="s">
        <v>202</v>
      </c>
      <c r="H90" s="49"/>
      <c r="I90" s="55"/>
    </row>
    <row r="91" ht="13.5" customHeight="1">
      <c r="A91" s="39" t="s">
        <v>203</v>
      </c>
      <c r="B91" s="40" t="s">
        <v>204</v>
      </c>
      <c r="C91" s="42">
        <v>375.0</v>
      </c>
      <c r="D91" s="42"/>
      <c r="E91" s="37"/>
      <c r="F91" s="38"/>
      <c r="G91" s="35" t="s">
        <v>205</v>
      </c>
      <c r="H91" s="49"/>
      <c r="I91" s="61"/>
    </row>
    <row r="92" ht="13.5" customHeight="1">
      <c r="A92" s="38"/>
      <c r="B92" s="35" t="s">
        <v>206</v>
      </c>
      <c r="C92" s="36"/>
      <c r="D92" s="36"/>
      <c r="E92" s="37"/>
      <c r="F92" s="39" t="s">
        <v>207</v>
      </c>
      <c r="G92" s="40" t="s">
        <v>208</v>
      </c>
      <c r="H92" s="62">
        <v>385.0</v>
      </c>
      <c r="I92" s="63"/>
    </row>
    <row r="93" ht="13.5" customHeight="1">
      <c r="A93" s="38"/>
      <c r="B93" s="35" t="s">
        <v>209</v>
      </c>
      <c r="C93" s="36"/>
      <c r="D93" s="36"/>
      <c r="E93" s="37"/>
      <c r="F93" s="38"/>
      <c r="G93" s="52" t="s">
        <v>210</v>
      </c>
      <c r="H93" s="64"/>
      <c r="I93" s="55"/>
    </row>
    <row r="94" ht="13.5" customHeight="1">
      <c r="A94" s="39" t="s">
        <v>211</v>
      </c>
      <c r="B94" s="40"/>
      <c r="C94" s="41">
        <v>855.0</v>
      </c>
      <c r="D94" s="41"/>
      <c r="E94" s="37"/>
      <c r="F94" s="38"/>
      <c r="G94" s="65" t="s">
        <v>212</v>
      </c>
      <c r="H94" s="49"/>
      <c r="I94" s="61"/>
    </row>
    <row r="95" ht="13.5" customHeight="1">
      <c r="A95" s="38"/>
      <c r="B95" s="35" t="s">
        <v>213</v>
      </c>
      <c r="C95" s="36"/>
      <c r="D95" s="36"/>
      <c r="E95" s="37"/>
      <c r="F95" s="38"/>
      <c r="G95" s="35" t="s">
        <v>214</v>
      </c>
      <c r="H95" s="66"/>
      <c r="I95" s="61"/>
    </row>
    <row r="96" ht="13.5" customHeight="1">
      <c r="A96" s="38"/>
      <c r="B96" s="35" t="s">
        <v>215</v>
      </c>
      <c r="C96" s="36"/>
      <c r="D96" s="36"/>
      <c r="E96" s="37"/>
      <c r="F96" s="38"/>
      <c r="G96" s="35" t="s">
        <v>216</v>
      </c>
      <c r="H96" s="66"/>
      <c r="I96" s="67"/>
    </row>
    <row r="97" ht="13.5" customHeight="1">
      <c r="A97" s="39" t="s">
        <v>217</v>
      </c>
      <c r="B97" s="40"/>
      <c r="C97" s="41">
        <v>655.0</v>
      </c>
      <c r="D97" s="41"/>
      <c r="E97" s="37"/>
      <c r="F97" s="38"/>
      <c r="G97" s="35" t="s">
        <v>218</v>
      </c>
      <c r="H97" s="66"/>
      <c r="I97" s="61"/>
    </row>
    <row r="98" ht="13.5" customHeight="1">
      <c r="A98" s="38"/>
      <c r="B98" s="35" t="s">
        <v>215</v>
      </c>
      <c r="C98" s="61"/>
      <c r="D98" s="61"/>
      <c r="E98" s="37"/>
      <c r="F98" s="38" t="s">
        <v>219</v>
      </c>
      <c r="G98" s="35" t="s">
        <v>220</v>
      </c>
      <c r="H98" s="66">
        <v>420.0</v>
      </c>
      <c r="I98" s="57"/>
    </row>
    <row r="99" ht="13.5" customHeight="1">
      <c r="A99" s="39" t="s">
        <v>221</v>
      </c>
      <c r="B99" s="40" t="s">
        <v>222</v>
      </c>
      <c r="C99" s="42">
        <v>450.0</v>
      </c>
      <c r="D99" s="42"/>
      <c r="E99" s="37"/>
      <c r="F99" s="34"/>
      <c r="G99" s="54" t="s">
        <v>223</v>
      </c>
      <c r="H99" s="68"/>
      <c r="I99" s="69"/>
    </row>
    <row r="100" ht="13.5" customHeight="1">
      <c r="A100" s="38"/>
      <c r="B100" s="35" t="s">
        <v>224</v>
      </c>
      <c r="C100" s="36"/>
      <c r="D100" s="36"/>
      <c r="E100" s="37"/>
      <c r="F100" s="38"/>
      <c r="G100" s="56" t="s">
        <v>225</v>
      </c>
      <c r="H100" s="57"/>
      <c r="I100" s="43"/>
    </row>
    <row r="101" ht="13.5" customHeight="1">
      <c r="A101" s="38"/>
      <c r="B101" s="35"/>
      <c r="C101" s="36"/>
      <c r="D101" s="36"/>
      <c r="E101" s="37"/>
      <c r="F101" s="70"/>
      <c r="G101" s="56" t="s">
        <v>226</v>
      </c>
      <c r="H101" s="57"/>
      <c r="I101" s="43"/>
    </row>
    <row r="102" ht="13.5" customHeight="1">
      <c r="A102" s="39" t="s">
        <v>227</v>
      </c>
      <c r="B102" s="40" t="s">
        <v>228</v>
      </c>
      <c r="C102" s="41">
        <v>685.0</v>
      </c>
      <c r="D102" s="41"/>
      <c r="E102" s="37"/>
      <c r="F102" s="38"/>
      <c r="G102" s="56" t="s">
        <v>229</v>
      </c>
      <c r="H102" s="57"/>
      <c r="I102" s="43"/>
    </row>
    <row r="103" ht="13.5" customHeight="1">
      <c r="A103" s="38"/>
      <c r="B103" s="35" t="s">
        <v>230</v>
      </c>
      <c r="C103" s="36"/>
      <c r="D103" s="36"/>
      <c r="E103" s="37"/>
      <c r="F103" s="39" t="s">
        <v>231</v>
      </c>
      <c r="G103" s="46" t="s">
        <v>232</v>
      </c>
      <c r="H103" s="63">
        <v>350.0</v>
      </c>
      <c r="I103" s="42"/>
    </row>
    <row r="104" ht="13.5" customHeight="1">
      <c r="A104" s="39" t="s">
        <v>233</v>
      </c>
      <c r="B104" s="40" t="s">
        <v>234</v>
      </c>
      <c r="C104" s="41">
        <v>625.0</v>
      </c>
      <c r="D104" s="41"/>
      <c r="E104" s="37"/>
    </row>
    <row r="105" ht="13.5" customHeight="1">
      <c r="A105" s="34"/>
      <c r="B105" s="52" t="s">
        <v>235</v>
      </c>
      <c r="C105" s="69"/>
      <c r="D105" s="69"/>
      <c r="E105" s="37"/>
      <c r="F105" s="71" t="s">
        <v>236</v>
      </c>
      <c r="G105" s="72"/>
      <c r="H105" s="73">
        <f>SUM(C13:C50,H13:H50,C54:C106,H54:H103)</f>
        <v>49770</v>
      </c>
      <c r="I105" s="72"/>
    </row>
    <row r="106" ht="13.5" customHeight="1">
      <c r="A106" s="39" t="s">
        <v>237</v>
      </c>
      <c r="B106" s="40"/>
      <c r="C106" s="41">
        <v>425.0</v>
      </c>
      <c r="D106" s="41"/>
      <c r="E106" s="37"/>
      <c r="F106" s="71" t="s">
        <v>238</v>
      </c>
      <c r="G106" s="72"/>
      <c r="H106" s="73">
        <f>SUM(D14,D18,D20,D23,D25,D28,D31,D35,D37,D41,D43,D45,D47,D50,I15,I18,I22,I25,I27,I29,I31,I34,I36,I38,I40,I42,I44,I46,I48,I50,D55,D57,D59,D61,D63,D66,D68,D72,D75,D77,D79,D83,D85,D87,D89,D91,D94,D97,D99,D102,D104,D106,I58,I60,I63,I66,I70,I73,I75,I78,I80,I83,I87,I89,I92,I98,I103)</f>
        <v>0</v>
      </c>
      <c r="I106" s="72"/>
    </row>
    <row r="107" ht="13.5" customHeight="1">
      <c r="A107" s="47"/>
      <c r="B107" s="48"/>
      <c r="C107" s="49"/>
      <c r="D107" s="66"/>
      <c r="E107" s="37"/>
      <c r="F107" s="37"/>
      <c r="G107" s="48"/>
      <c r="H107" s="74"/>
      <c r="I107" s="74"/>
    </row>
    <row r="108" ht="36.75" customHeight="1">
      <c r="A108" s="37"/>
      <c r="B108" s="50" t="str">
        <f>B1</f>
        <v>上越・妙高　地域みっちゃく生活情報誌
まるごと上越！　　ポスティング発注書</v>
      </c>
      <c r="I108" s="37"/>
    </row>
    <row r="109" ht="13.5" customHeight="1">
      <c r="A109" s="75" t="s">
        <v>239</v>
      </c>
      <c r="B109" s="76"/>
      <c r="C109" s="77">
        <f>C141</f>
        <v>5935</v>
      </c>
      <c r="D109" s="26" t="s">
        <v>14</v>
      </c>
      <c r="E109" s="37"/>
      <c r="F109" s="78" t="s">
        <v>240</v>
      </c>
      <c r="G109" s="1"/>
      <c r="H109" s="77">
        <f>H115</f>
        <v>1110</v>
      </c>
      <c r="I109" s="26" t="s">
        <v>14</v>
      </c>
    </row>
    <row r="110" ht="13.5" customHeight="1">
      <c r="A110" s="33" t="s">
        <v>15</v>
      </c>
      <c r="B110" s="30" t="s">
        <v>16</v>
      </c>
      <c r="C110" s="31" t="s">
        <v>17</v>
      </c>
      <c r="D110" s="31" t="s">
        <v>18</v>
      </c>
      <c r="E110" s="37"/>
      <c r="F110" s="33" t="s">
        <v>15</v>
      </c>
      <c r="G110" s="31" t="s">
        <v>16</v>
      </c>
      <c r="H110" s="31" t="s">
        <v>17</v>
      </c>
      <c r="I110" s="31" t="s">
        <v>18</v>
      </c>
    </row>
    <row r="111" ht="13.5" customHeight="1">
      <c r="A111" s="67"/>
      <c r="B111" s="79" t="s">
        <v>241</v>
      </c>
      <c r="C111" s="57"/>
      <c r="D111" s="57"/>
      <c r="E111" s="37"/>
      <c r="F111" s="80" t="s">
        <v>242</v>
      </c>
      <c r="G111" s="81" t="s">
        <v>243</v>
      </c>
      <c r="H111" s="55">
        <v>1110.0</v>
      </c>
      <c r="I111" s="82"/>
    </row>
    <row r="112" ht="13.5" customHeight="1">
      <c r="A112" s="60" t="s">
        <v>244</v>
      </c>
      <c r="B112" s="83" t="s">
        <v>245</v>
      </c>
      <c r="C112" s="63">
        <v>285.0</v>
      </c>
      <c r="D112" s="63"/>
      <c r="E112" s="37"/>
      <c r="F112" s="84"/>
      <c r="G112" s="85" t="s">
        <v>246</v>
      </c>
      <c r="H112" s="84"/>
      <c r="I112" s="84"/>
    </row>
    <row r="113" ht="13.5" customHeight="1">
      <c r="A113" s="67"/>
      <c r="B113" s="79" t="s">
        <v>247</v>
      </c>
      <c r="C113" s="57"/>
      <c r="D113" s="57"/>
      <c r="E113" s="37"/>
      <c r="F113" s="84"/>
      <c r="G113" s="85" t="s">
        <v>248</v>
      </c>
      <c r="H113" s="84"/>
      <c r="I113" s="84"/>
    </row>
    <row r="114" ht="13.5" customHeight="1">
      <c r="A114" s="60" t="s">
        <v>249</v>
      </c>
      <c r="B114" s="83"/>
      <c r="C114" s="63">
        <v>610.0</v>
      </c>
      <c r="D114" s="63"/>
      <c r="E114" s="37"/>
      <c r="F114" s="86"/>
      <c r="G114" s="87" t="s">
        <v>250</v>
      </c>
      <c r="H114" s="86"/>
      <c r="I114" s="86"/>
    </row>
    <row r="115" ht="13.5" customHeight="1">
      <c r="A115" s="67"/>
      <c r="B115" s="79" t="s">
        <v>251</v>
      </c>
      <c r="C115" s="61"/>
      <c r="D115" s="61"/>
      <c r="E115" s="37"/>
      <c r="F115" s="71" t="s">
        <v>252</v>
      </c>
      <c r="G115" s="72"/>
      <c r="H115" s="88">
        <v>1110.0</v>
      </c>
      <c r="I115" s="72"/>
    </row>
    <row r="116" ht="13.5" customHeight="1">
      <c r="A116" s="67"/>
      <c r="B116" s="79" t="s">
        <v>253</v>
      </c>
      <c r="C116" s="61"/>
      <c r="D116" s="61"/>
      <c r="E116" s="37"/>
      <c r="F116" s="71" t="s">
        <v>254</v>
      </c>
      <c r="G116" s="72"/>
      <c r="H116" s="89" t="str">
        <f>I111</f>
        <v/>
      </c>
      <c r="I116" s="72"/>
    </row>
    <row r="117" ht="13.5" customHeight="1">
      <c r="A117" s="67"/>
      <c r="B117" s="79" t="s">
        <v>255</v>
      </c>
      <c r="C117" s="61"/>
      <c r="D117" s="61"/>
      <c r="E117" s="37"/>
      <c r="F117" s="90"/>
      <c r="G117" s="90"/>
      <c r="H117" s="91"/>
      <c r="I117" s="91"/>
    </row>
    <row r="118" ht="13.5" customHeight="1">
      <c r="A118" s="60" t="s">
        <v>256</v>
      </c>
      <c r="B118" s="83" t="s">
        <v>257</v>
      </c>
      <c r="C118" s="58">
        <v>770.0</v>
      </c>
      <c r="D118" s="58"/>
      <c r="E118" s="37"/>
      <c r="F118" s="78" t="s">
        <v>258</v>
      </c>
      <c r="G118" s="37"/>
      <c r="H118" s="77">
        <f>H122</f>
        <v>460</v>
      </c>
      <c r="I118" s="26" t="s">
        <v>14</v>
      </c>
    </row>
    <row r="119" ht="13.5" customHeight="1">
      <c r="A119" s="67"/>
      <c r="B119" s="79" t="s">
        <v>259</v>
      </c>
      <c r="C119" s="61"/>
      <c r="D119" s="61"/>
      <c r="E119" s="37"/>
      <c r="F119" s="33" t="s">
        <v>15</v>
      </c>
      <c r="G119" s="31" t="s">
        <v>16</v>
      </c>
      <c r="H119" s="31" t="s">
        <v>17</v>
      </c>
      <c r="I119" s="31" t="s">
        <v>18</v>
      </c>
    </row>
    <row r="120" ht="13.5" customHeight="1">
      <c r="A120" s="67"/>
      <c r="B120" s="79" t="s">
        <v>260</v>
      </c>
      <c r="C120" s="61"/>
      <c r="D120" s="61"/>
      <c r="E120" s="37"/>
      <c r="F120" s="92"/>
      <c r="G120" s="79" t="s">
        <v>261</v>
      </c>
      <c r="H120" s="57"/>
      <c r="I120" s="93"/>
    </row>
    <row r="121" ht="13.5" customHeight="1">
      <c r="A121" s="67"/>
      <c r="B121" s="79" t="s">
        <v>262</v>
      </c>
      <c r="C121" s="61"/>
      <c r="D121" s="61"/>
      <c r="E121" s="37"/>
      <c r="F121" s="94" t="s">
        <v>263</v>
      </c>
      <c r="G121" s="83" t="s">
        <v>264</v>
      </c>
      <c r="H121" s="63">
        <v>460.0</v>
      </c>
      <c r="I121" s="86"/>
    </row>
    <row r="122" ht="13.5" customHeight="1">
      <c r="A122" s="60" t="s">
        <v>265</v>
      </c>
      <c r="B122" s="83" t="s">
        <v>266</v>
      </c>
      <c r="C122" s="58">
        <v>600.0</v>
      </c>
      <c r="D122" s="58"/>
      <c r="E122" s="37"/>
      <c r="F122" s="71" t="s">
        <v>267</v>
      </c>
      <c r="G122" s="72"/>
      <c r="H122" s="88">
        <v>460.0</v>
      </c>
      <c r="I122" s="72"/>
    </row>
    <row r="123" ht="13.5" customHeight="1">
      <c r="A123" s="67"/>
      <c r="B123" s="79" t="s">
        <v>268</v>
      </c>
      <c r="C123" s="57"/>
      <c r="D123" s="57"/>
      <c r="E123" s="37"/>
      <c r="F123" s="71" t="s">
        <v>269</v>
      </c>
      <c r="G123" s="72"/>
      <c r="H123" s="89" t="str">
        <f>I120</f>
        <v/>
      </c>
      <c r="I123" s="72"/>
    </row>
    <row r="124" ht="13.5" customHeight="1">
      <c r="A124" s="67"/>
      <c r="B124" s="79" t="s">
        <v>270</v>
      </c>
      <c r="C124" s="57"/>
      <c r="D124" s="57"/>
      <c r="E124" s="37"/>
      <c r="F124" s="90"/>
      <c r="G124" s="90"/>
      <c r="H124" s="91"/>
      <c r="I124" s="91"/>
    </row>
    <row r="125" ht="13.5" customHeight="1">
      <c r="A125" s="67"/>
      <c r="B125" s="79" t="s">
        <v>271</v>
      </c>
      <c r="C125" s="57"/>
      <c r="D125" s="57"/>
      <c r="E125" s="37"/>
      <c r="F125" s="78" t="s">
        <v>272</v>
      </c>
      <c r="G125" s="37"/>
      <c r="H125" s="77">
        <f>H128</f>
        <v>300</v>
      </c>
      <c r="I125" s="26" t="s">
        <v>14</v>
      </c>
    </row>
    <row r="126" ht="13.5" customHeight="1">
      <c r="A126" s="60" t="s">
        <v>273</v>
      </c>
      <c r="B126" s="83" t="s">
        <v>274</v>
      </c>
      <c r="C126" s="63">
        <v>900.0</v>
      </c>
      <c r="D126" s="63"/>
      <c r="E126" s="37"/>
      <c r="F126" s="33" t="s">
        <v>15</v>
      </c>
      <c r="G126" s="31" t="s">
        <v>16</v>
      </c>
      <c r="H126" s="31" t="s">
        <v>17</v>
      </c>
      <c r="I126" s="31" t="s">
        <v>18</v>
      </c>
    </row>
    <row r="127" ht="13.5" customHeight="1">
      <c r="A127" s="67"/>
      <c r="B127" s="79" t="s">
        <v>275</v>
      </c>
      <c r="C127" s="57"/>
      <c r="D127" s="57"/>
      <c r="E127" s="37"/>
      <c r="F127" s="95" t="s">
        <v>276</v>
      </c>
      <c r="G127" s="96" t="s">
        <v>277</v>
      </c>
      <c r="H127" s="41">
        <v>300.0</v>
      </c>
      <c r="I127" s="97"/>
    </row>
    <row r="128" ht="13.5" customHeight="1">
      <c r="A128" s="67"/>
      <c r="B128" s="79" t="s">
        <v>278</v>
      </c>
      <c r="C128" s="57"/>
      <c r="D128" s="57"/>
      <c r="E128" s="37"/>
      <c r="F128" s="71" t="s">
        <v>279</v>
      </c>
      <c r="G128" s="72"/>
      <c r="H128" s="88">
        <v>300.0</v>
      </c>
      <c r="I128" s="72"/>
    </row>
    <row r="129" ht="13.5" customHeight="1">
      <c r="A129" s="60" t="s">
        <v>280</v>
      </c>
      <c r="B129" s="83" t="s">
        <v>281</v>
      </c>
      <c r="C129" s="63">
        <v>470.0</v>
      </c>
      <c r="D129" s="63"/>
      <c r="E129" s="37"/>
      <c r="F129" s="71" t="s">
        <v>282</v>
      </c>
      <c r="G129" s="72"/>
      <c r="H129" s="89" t="str">
        <f>I127</f>
        <v/>
      </c>
      <c r="I129" s="72"/>
    </row>
    <row r="130" ht="13.5" customHeight="1">
      <c r="A130" s="67"/>
      <c r="B130" s="79" t="s">
        <v>283</v>
      </c>
      <c r="C130" s="61"/>
      <c r="D130" s="61"/>
      <c r="E130" s="37"/>
      <c r="F130" s="90"/>
      <c r="G130" s="90"/>
      <c r="H130" s="98"/>
      <c r="I130" s="99"/>
    </row>
    <row r="131" ht="13.5" customHeight="1">
      <c r="A131" s="67"/>
      <c r="B131" s="79" t="s">
        <v>284</v>
      </c>
      <c r="C131" s="61"/>
      <c r="D131" s="61"/>
      <c r="E131" s="37"/>
      <c r="F131" s="78" t="s">
        <v>285</v>
      </c>
      <c r="G131" s="37"/>
      <c r="H131" s="77">
        <f>H134</f>
        <v>275</v>
      </c>
      <c r="I131" s="26" t="s">
        <v>14</v>
      </c>
    </row>
    <row r="132" ht="13.5" customHeight="1">
      <c r="A132" s="60" t="s">
        <v>286</v>
      </c>
      <c r="B132" s="83" t="s">
        <v>287</v>
      </c>
      <c r="C132" s="58">
        <v>720.0</v>
      </c>
      <c r="D132" s="58"/>
      <c r="E132" s="37"/>
      <c r="F132" s="33" t="s">
        <v>15</v>
      </c>
      <c r="G132" s="31" t="s">
        <v>16</v>
      </c>
      <c r="H132" s="31" t="s">
        <v>17</v>
      </c>
      <c r="I132" s="31" t="s">
        <v>18</v>
      </c>
    </row>
    <row r="133" ht="13.5" customHeight="1">
      <c r="A133" s="67"/>
      <c r="B133" s="79" t="s">
        <v>288</v>
      </c>
      <c r="C133" s="61"/>
      <c r="D133" s="61"/>
      <c r="E133" s="37"/>
      <c r="F133" s="95" t="s">
        <v>289</v>
      </c>
      <c r="G133" s="83" t="s">
        <v>290</v>
      </c>
      <c r="H133" s="100">
        <v>275.0</v>
      </c>
      <c r="I133" s="101"/>
    </row>
    <row r="134" ht="13.5" customHeight="1">
      <c r="A134" s="60" t="s">
        <v>291</v>
      </c>
      <c r="B134" s="83"/>
      <c r="C134" s="58">
        <v>550.0</v>
      </c>
      <c r="D134" s="58"/>
      <c r="E134" s="37"/>
      <c r="F134" s="71" t="s">
        <v>292</v>
      </c>
      <c r="G134" s="72"/>
      <c r="H134" s="88">
        <v>275.0</v>
      </c>
      <c r="I134" s="72"/>
    </row>
    <row r="135" ht="13.5" customHeight="1">
      <c r="A135" s="67"/>
      <c r="B135" s="79" t="s">
        <v>293</v>
      </c>
      <c r="C135" s="61"/>
      <c r="D135" s="61"/>
      <c r="E135" s="37"/>
      <c r="F135" s="71" t="s">
        <v>294</v>
      </c>
      <c r="G135" s="72"/>
      <c r="H135" s="89" t="str">
        <f>I133</f>
        <v/>
      </c>
      <c r="I135" s="72"/>
    </row>
    <row r="136" ht="13.5" customHeight="1">
      <c r="A136" s="60" t="s">
        <v>295</v>
      </c>
      <c r="B136" s="83" t="s">
        <v>296</v>
      </c>
      <c r="C136" s="58">
        <v>510.0</v>
      </c>
      <c r="D136" s="58"/>
      <c r="E136" s="37"/>
      <c r="F136" s="48"/>
      <c r="G136" s="48"/>
      <c r="H136" s="102"/>
      <c r="I136" s="102"/>
    </row>
    <row r="137" ht="13.5" customHeight="1">
      <c r="A137" s="103"/>
      <c r="B137" s="104" t="s">
        <v>297</v>
      </c>
      <c r="C137" s="68"/>
      <c r="D137" s="68"/>
      <c r="E137" s="37"/>
      <c r="F137" s="78" t="s">
        <v>298</v>
      </c>
      <c r="H137" s="77">
        <f>H140</f>
        <v>180</v>
      </c>
      <c r="I137" s="26" t="s">
        <v>14</v>
      </c>
    </row>
    <row r="138" ht="13.5" customHeight="1">
      <c r="A138" s="67"/>
      <c r="B138" s="79" t="s">
        <v>299</v>
      </c>
      <c r="C138" s="57"/>
      <c r="D138" s="57"/>
      <c r="E138" s="37"/>
      <c r="F138" s="33" t="s">
        <v>15</v>
      </c>
      <c r="G138" s="31" t="s">
        <v>16</v>
      </c>
      <c r="H138" s="31" t="s">
        <v>17</v>
      </c>
      <c r="I138" s="31" t="s">
        <v>18</v>
      </c>
    </row>
    <row r="139" ht="13.5" customHeight="1">
      <c r="A139" s="60" t="s">
        <v>300</v>
      </c>
      <c r="B139" s="83" t="s">
        <v>301</v>
      </c>
      <c r="C139" s="58">
        <v>520.0</v>
      </c>
      <c r="D139" s="58"/>
      <c r="E139" s="37"/>
      <c r="F139" s="95" t="s">
        <v>302</v>
      </c>
      <c r="G139" s="83" t="s">
        <v>303</v>
      </c>
      <c r="H139" s="63">
        <v>180.0</v>
      </c>
      <c r="I139" s="101"/>
    </row>
    <row r="140" ht="13.5" customHeight="1">
      <c r="A140" s="74"/>
      <c r="B140" s="105"/>
      <c r="C140" s="102"/>
      <c r="D140" s="106"/>
      <c r="E140" s="37"/>
      <c r="F140" s="71" t="s">
        <v>304</v>
      </c>
      <c r="G140" s="72"/>
      <c r="H140" s="88">
        <v>180.0</v>
      </c>
      <c r="I140" s="72"/>
    </row>
    <row r="141" ht="13.5" customHeight="1">
      <c r="A141" s="71" t="s">
        <v>305</v>
      </c>
      <c r="B141" s="72"/>
      <c r="C141" s="89">
        <f>SUM(C111:C139)</f>
        <v>5935</v>
      </c>
      <c r="D141" s="72"/>
      <c r="E141" s="37"/>
      <c r="F141" s="71" t="s">
        <v>306</v>
      </c>
      <c r="G141" s="72"/>
      <c r="H141" s="107" t="str">
        <f>I139</f>
        <v/>
      </c>
      <c r="I141" s="108"/>
    </row>
    <row r="142" ht="13.5" customHeight="1">
      <c r="A142" s="71" t="s">
        <v>307</v>
      </c>
      <c r="B142" s="72"/>
      <c r="C142" s="89">
        <f>SUM(D112,D114,D118,D122,D126,D129,D132,D134,D136,D139)</f>
        <v>0</v>
      </c>
      <c r="D142" s="72"/>
      <c r="E142" s="37"/>
      <c r="F142" s="109"/>
      <c r="G142" s="105"/>
      <c r="H142" s="49"/>
      <c r="I142" s="102"/>
    </row>
    <row r="143" ht="18.0" customHeight="1">
      <c r="A143" s="74"/>
      <c r="B143" s="105"/>
      <c r="C143" s="102"/>
      <c r="D143" s="106"/>
      <c r="E143" s="37"/>
      <c r="F143" s="110" t="s">
        <v>308</v>
      </c>
      <c r="G143" s="111"/>
      <c r="H143" s="112">
        <f>H105+C141+H115+H122+H128+H134+H140</f>
        <v>58030</v>
      </c>
      <c r="I143" s="113"/>
    </row>
    <row r="144" ht="22.5" customHeight="1">
      <c r="A144" s="74"/>
      <c r="B144" s="114"/>
      <c r="C144" s="49"/>
      <c r="D144" s="49"/>
      <c r="E144" s="37"/>
      <c r="F144" s="115" t="s">
        <v>309</v>
      </c>
      <c r="G144" s="116"/>
      <c r="H144" s="117">
        <f>SUM(H106,C142,H116,H123,H129,H135,H141)</f>
        <v>0</v>
      </c>
      <c r="I144" s="118"/>
    </row>
    <row r="145" ht="17.25" customHeight="1">
      <c r="A145" s="48"/>
      <c r="B145" s="48"/>
      <c r="C145" s="102"/>
      <c r="D145" s="102"/>
      <c r="E145" s="37"/>
      <c r="F145" s="90"/>
      <c r="G145" s="90"/>
      <c r="H145" s="98"/>
      <c r="I145" s="99"/>
    </row>
    <row r="146" ht="18.0" customHeight="1">
      <c r="A146" s="119" t="s">
        <v>310</v>
      </c>
      <c r="C146" s="120" t="s">
        <v>311</v>
      </c>
      <c r="D146" s="121"/>
      <c r="E146" s="121"/>
      <c r="F146" s="122"/>
      <c r="G146" s="123" t="s">
        <v>312</v>
      </c>
      <c r="H146" s="124"/>
      <c r="I146" s="74"/>
    </row>
    <row r="147" ht="18.0" customHeight="1">
      <c r="B147" s="66"/>
      <c r="C147" s="125" t="s">
        <v>313</v>
      </c>
      <c r="D147" s="126"/>
      <c r="E147" s="126"/>
      <c r="F147" s="127"/>
      <c r="G147" s="128" t="s">
        <v>314</v>
      </c>
      <c r="H147" s="129"/>
    </row>
    <row r="148" ht="18.0" customHeight="1">
      <c r="A148" s="130" t="s">
        <v>315</v>
      </c>
      <c r="B148" s="1"/>
      <c r="C148" s="131" t="s">
        <v>316</v>
      </c>
      <c r="D148" s="132"/>
      <c r="E148" s="132"/>
      <c r="F148" s="133"/>
      <c r="G148" s="134" t="s">
        <v>317</v>
      </c>
      <c r="H148" s="135"/>
      <c r="I148" s="13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9.5" customHeight="1">
      <c r="A149" s="137" t="s">
        <v>318</v>
      </c>
      <c r="B149" s="1"/>
      <c r="C149" s="136"/>
      <c r="D149" s="136"/>
      <c r="E149" s="136"/>
      <c r="F149" s="8"/>
      <c r="G149" s="138"/>
      <c r="H149" s="1"/>
      <c r="I149" s="11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9.5" customHeight="1">
      <c r="A150" s="130" t="s">
        <v>319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9.5" customHeight="1">
      <c r="A151" s="137" t="s">
        <v>320</v>
      </c>
      <c r="B151" s="139"/>
      <c r="C151" s="140"/>
      <c r="D151" s="140"/>
      <c r="E151" s="140"/>
      <c r="F151" s="141"/>
      <c r="G151" s="142"/>
      <c r="H151" s="139"/>
      <c r="I151" s="105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</row>
    <row r="152" ht="30.0" customHeight="1">
      <c r="A152" s="143" t="s">
        <v>321</v>
      </c>
      <c r="B152" s="144"/>
      <c r="C152" s="144"/>
      <c r="D152" s="144"/>
      <c r="E152" s="144"/>
      <c r="F152" s="144"/>
      <c r="G152" s="144"/>
      <c r="H152" s="144"/>
      <c r="I152" s="145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</row>
    <row r="153">
      <c r="A153" s="139" t="s">
        <v>322</v>
      </c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</row>
    <row r="154" ht="14.25" customHeight="1">
      <c r="A154" s="139" t="s">
        <v>323</v>
      </c>
      <c r="B154" s="139"/>
      <c r="C154" s="1"/>
      <c r="D154" s="1"/>
      <c r="E154" s="1"/>
      <c r="F154" s="146"/>
      <c r="G154" s="14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47" t="s">
        <v>324</v>
      </c>
      <c r="B155" s="148"/>
      <c r="C155" s="146"/>
      <c r="D155" s="146"/>
      <c r="E155" s="146"/>
      <c r="F155" s="146"/>
      <c r="G155" s="1"/>
      <c r="H155" s="14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39" t="s">
        <v>325</v>
      </c>
      <c r="B156" s="139"/>
      <c r="C156" s="1"/>
      <c r="D156" s="1"/>
      <c r="E156" s="1"/>
      <c r="F156" s="1"/>
      <c r="G156" s="1"/>
      <c r="H156" s="1"/>
      <c r="I156" s="14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39" t="s">
        <v>326</v>
      </c>
      <c r="B157" s="13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39" t="s">
        <v>327</v>
      </c>
      <c r="B158" s="13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39" t="s">
        <v>328</v>
      </c>
      <c r="B159" s="13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3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7">
    <mergeCell ref="B1:H1"/>
    <mergeCell ref="A2:D2"/>
    <mergeCell ref="E2:H2"/>
    <mergeCell ref="A3:D4"/>
    <mergeCell ref="E3:H3"/>
    <mergeCell ref="E4:H4"/>
    <mergeCell ref="A5:I5"/>
    <mergeCell ref="A6:I6"/>
    <mergeCell ref="D8:F8"/>
    <mergeCell ref="A10:B10"/>
    <mergeCell ref="B52:H52"/>
    <mergeCell ref="F105:G105"/>
    <mergeCell ref="H105:I105"/>
    <mergeCell ref="H106:I106"/>
    <mergeCell ref="F106:G106"/>
    <mergeCell ref="B108:H108"/>
    <mergeCell ref="A109:B109"/>
    <mergeCell ref="F111:F114"/>
    <mergeCell ref="H111:H114"/>
    <mergeCell ref="I111:I114"/>
    <mergeCell ref="H115:I115"/>
    <mergeCell ref="F115:G115"/>
    <mergeCell ref="F116:G116"/>
    <mergeCell ref="H116:I116"/>
    <mergeCell ref="I120:I121"/>
    <mergeCell ref="F122:G122"/>
    <mergeCell ref="H122:I122"/>
    <mergeCell ref="H123:I123"/>
    <mergeCell ref="F123:G123"/>
    <mergeCell ref="F128:G128"/>
    <mergeCell ref="H128:I128"/>
    <mergeCell ref="F129:G129"/>
    <mergeCell ref="H129:I129"/>
    <mergeCell ref="F134:G134"/>
    <mergeCell ref="H134:I134"/>
    <mergeCell ref="F135:G135"/>
    <mergeCell ref="H135:I135"/>
    <mergeCell ref="F140:G140"/>
    <mergeCell ref="H140:I140"/>
    <mergeCell ref="C141:D141"/>
    <mergeCell ref="F141:G141"/>
    <mergeCell ref="H141:I141"/>
    <mergeCell ref="A146:B146"/>
    <mergeCell ref="C146:F146"/>
    <mergeCell ref="G146:H146"/>
    <mergeCell ref="C147:F147"/>
    <mergeCell ref="G147:H147"/>
    <mergeCell ref="C148:F148"/>
    <mergeCell ref="G148:H148"/>
    <mergeCell ref="A152:I152"/>
    <mergeCell ref="A141:B141"/>
    <mergeCell ref="A142:B142"/>
    <mergeCell ref="C142:D142"/>
    <mergeCell ref="F143:G143"/>
    <mergeCell ref="H143:I143"/>
    <mergeCell ref="F144:G144"/>
    <mergeCell ref="H144:I144"/>
  </mergeCells>
  <printOptions/>
  <pageMargins bottom="0.4724409448818898" footer="0.0" header="0.0" left="0.8661417322834646" right="0.7086614173228347" top="0.7480314960629921"/>
  <pageSetup paperSize="9" orientation="portrait"/>
  <headerFooter>
    <oddHeader>&amp;L（株）上越タイムス社　宛 &amp;Cポスティング発注書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2016-02-01T06:58:28Z</dcterms:created>
  <dc:creator>inaba</dc:creator>
</cp:coreProperties>
</file>